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Original" sheetId="1" r:id="rId1"/>
    <sheet name="Added per month" sheetId="2" r:id="rId2"/>
    <sheet name="Random" sheetId="3" r:id="rId3"/>
  </sheets>
  <definedNames>
    <definedName name="ACC">"$Original.$A$#REF!"</definedName>
    <definedName name="ORIGINAL">"$Original.$A$#REF!"</definedName>
    <definedName name="RANDOM">"$Original.$A$#REF!"</definedName>
  </definedNames>
  <calcPr fullCalcOnLoad="1"/>
</workbook>
</file>

<file path=xl/sharedStrings.xml><?xml version="1.0" encoding="utf-8"?>
<sst xmlns="http://schemas.openxmlformats.org/spreadsheetml/2006/main" count="58" uniqueCount="25">
  <si>
    <t>Original Mortgage Payment</t>
  </si>
  <si>
    <r>
      <t xml:space="preserve">Enter in your </t>
    </r>
    <r>
      <rPr>
        <b/>
        <i/>
        <sz val="10"/>
        <rFont val="Arial"/>
        <family val="2"/>
      </rPr>
      <t>Primary Mortgage</t>
    </r>
    <r>
      <rPr>
        <sz val="10"/>
        <rFont val="Arial"/>
        <family val="2"/>
      </rPr>
      <t xml:space="preserve"> amount, </t>
    </r>
    <r>
      <rPr>
        <b/>
        <i/>
        <sz val="10"/>
        <rFont val="Arial"/>
        <family val="2"/>
      </rPr>
      <t>Term in Years</t>
    </r>
    <r>
      <rPr>
        <sz val="10"/>
        <rFont val="Arial"/>
        <family val="2"/>
      </rPr>
      <t xml:space="preserve"> for the mortgage/loan, the </t>
    </r>
    <r>
      <rPr>
        <b/>
        <i/>
        <sz val="10"/>
        <rFont val="Arial"/>
        <family val="2"/>
      </rPr>
      <t>Annual Interest Rate</t>
    </r>
    <r>
      <rPr>
        <sz val="10"/>
        <rFont val="Arial"/>
        <family val="2"/>
      </rPr>
      <t xml:space="preserve">, and </t>
    </r>
    <r>
      <rPr>
        <b/>
        <i/>
        <sz val="10"/>
        <rFont val="Arial"/>
        <family val="2"/>
      </rPr>
      <t>Period Begin Date</t>
    </r>
    <r>
      <rPr>
        <sz val="10"/>
        <rFont val="Arial"/>
        <family val="2"/>
      </rPr>
      <t>. 
The system will calculate out the rest. This is very handy if you are shopping around for loans.</t>
    </r>
  </si>
  <si>
    <t>Given the following:</t>
  </si>
  <si>
    <t>Primary Mortgage</t>
  </si>
  <si>
    <t>Term in Years</t>
  </si>
  <si>
    <t>Annual Interest Rate</t>
  </si>
  <si>
    <t>Original Payment</t>
  </si>
  <si>
    <t>Interest Paid</t>
  </si>
  <si>
    <t>Total Paid</t>
  </si>
  <si>
    <t>Period</t>
  </si>
  <si>
    <t>Balance</t>
  </si>
  <si>
    <t>Payment</t>
  </si>
  <si>
    <t>Principal</t>
  </si>
  <si>
    <t>Interest</t>
  </si>
  <si>
    <t>Equity</t>
  </si>
  <si>
    <t>Total Interest</t>
  </si>
  <si>
    <t>Total Payments</t>
  </si>
  <si>
    <t xml:space="preserve">$$$-A-MONTH ACCELERATED </t>
  </si>
  <si>
    <r>
      <t xml:space="preserve">Enter in your </t>
    </r>
    <r>
      <rPr>
        <b/>
        <i/>
        <sz val="10"/>
        <rFont val="Arial"/>
        <family val="2"/>
      </rPr>
      <t>Primary Mortgage</t>
    </r>
    <r>
      <rPr>
        <sz val="10"/>
        <rFont val="Arial"/>
        <family val="2"/>
      </rPr>
      <t xml:space="preserve"> amount, </t>
    </r>
    <r>
      <rPr>
        <b/>
        <i/>
        <sz val="10"/>
        <rFont val="Arial"/>
        <family val="2"/>
      </rPr>
      <t>Term in Years</t>
    </r>
    <r>
      <rPr>
        <sz val="10"/>
        <rFont val="Arial"/>
        <family val="2"/>
      </rPr>
      <t xml:space="preserve"> for the mortgage/loan, the </t>
    </r>
    <r>
      <rPr>
        <b/>
        <i/>
        <sz val="10"/>
        <rFont val="Arial"/>
        <family val="2"/>
      </rPr>
      <t>Annual Interest Rate</t>
    </r>
    <r>
      <rPr>
        <sz val="10"/>
        <rFont val="Arial"/>
        <family val="2"/>
      </rPr>
      <t xml:space="preserve">, and </t>
    </r>
    <r>
      <rPr>
        <b/>
        <i/>
        <sz val="10"/>
        <rFont val="Arial"/>
        <family val="2"/>
      </rPr>
      <t>Period Begin Date</t>
    </r>
    <r>
      <rPr>
        <sz val="10"/>
        <rFont val="Arial"/>
        <family val="2"/>
      </rPr>
      <t xml:space="preserve">. 
You can also add in what </t>
    </r>
    <r>
      <rPr>
        <b/>
        <i/>
        <sz val="10"/>
        <rFont val="Arial"/>
        <family val="2"/>
      </rPr>
      <t>Accelerated – Extra per Month</t>
    </r>
    <r>
      <rPr>
        <sz val="10"/>
        <rFont val="Arial"/>
        <family val="2"/>
      </rPr>
      <t xml:space="preserve"> you would like to pay in order to help pay down your loan faster and save money in interest.
The system will calculate out the rest. Set your goals to pay off that loan and save!!!!</t>
    </r>
  </si>
  <si>
    <t>Accelerated – Extra/Month</t>
  </si>
  <si>
    <t>Interest Saved</t>
  </si>
  <si>
    <t>REAL-LIFE ACCELERATED (Random, Variable)</t>
  </si>
  <si>
    <r>
      <t xml:space="preserve">Enter in your </t>
    </r>
    <r>
      <rPr>
        <b/>
        <i/>
        <sz val="10"/>
        <rFont val="Arial"/>
        <family val="2"/>
      </rPr>
      <t>Primary Mortgage</t>
    </r>
    <r>
      <rPr>
        <sz val="10"/>
        <rFont val="Arial"/>
        <family val="2"/>
      </rPr>
      <t xml:space="preserve"> amount, </t>
    </r>
    <r>
      <rPr>
        <b/>
        <i/>
        <sz val="10"/>
        <rFont val="Arial"/>
        <family val="2"/>
      </rPr>
      <t>Term in Years</t>
    </r>
    <r>
      <rPr>
        <sz val="10"/>
        <rFont val="Arial"/>
        <family val="2"/>
      </rPr>
      <t xml:space="preserve"> for the mortgage/loan, the </t>
    </r>
    <r>
      <rPr>
        <b/>
        <i/>
        <sz val="10"/>
        <rFont val="Arial"/>
        <family val="2"/>
      </rPr>
      <t>Annual Interest Rate</t>
    </r>
    <r>
      <rPr>
        <sz val="10"/>
        <rFont val="Arial"/>
        <family val="2"/>
      </rPr>
      <t xml:space="preserve">, and </t>
    </r>
    <r>
      <rPr>
        <b/>
        <i/>
        <sz val="10"/>
        <rFont val="Arial"/>
        <family val="2"/>
      </rPr>
      <t>Period Begin Date</t>
    </r>
    <r>
      <rPr>
        <sz val="10"/>
        <rFont val="Arial"/>
        <family val="2"/>
      </rPr>
      <t>. 
You can also add in Random</t>
    </r>
    <r>
      <rPr>
        <b/>
        <i/>
        <sz val="10"/>
        <rFont val="Arial"/>
        <family val="2"/>
      </rPr>
      <t xml:space="preserve"> </t>
    </r>
    <r>
      <rPr>
        <b/>
        <i/>
        <sz val="10"/>
        <color indexed="12"/>
        <rFont val="Arial"/>
        <family val="2"/>
      </rPr>
      <t>Extra per Month</t>
    </r>
    <r>
      <rPr>
        <sz val="10"/>
        <rFont val="Arial"/>
        <family val="2"/>
      </rPr>
      <t xml:space="preserve"> to your payments in order to help pay down your loan faster and save money in interest. So if you know certain months you can pay extra now you can calculate it out.
You can use this one to track your current mortgage and know the extra you are paying is saving you money.</t>
    </r>
  </si>
  <si>
    <t>Extra Per Month</t>
  </si>
  <si>
    <t>Year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</si>
</sst>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 ;[Red]&quot;($&quot;#,##0.00\)"/>
    <numFmt numFmtId="166" formatCode="[$$-409]#,##0.00;[Red]\-[$$-409]#,##0.00"/>
    <numFmt numFmtId="167" formatCode="\$#,##0.00"/>
    <numFmt numFmtId="168" formatCode="&quot; $&quot;#,##0.00\ ;&quot; $(&quot;#,##0.00\);&quot; $-&quot;#\ ;@\ "/>
    <numFmt numFmtId="169" formatCode="0\ ;[Red]\(0\)"/>
  </numFmts>
  <fonts count="41">
    <font>
      <sz val="10"/>
      <name val="Arial"/>
      <family val="2"/>
    </font>
    <font>
      <sz val="11"/>
      <color indexed="8"/>
      <name val="Georgia"/>
      <family val="2"/>
    </font>
    <font>
      <b/>
      <sz val="10"/>
      <name val="Arial"/>
      <family val="2"/>
    </font>
    <font>
      <b/>
      <i/>
      <sz val="10"/>
      <name val="Arial"/>
      <family val="2"/>
    </font>
    <font>
      <b/>
      <sz val="10"/>
      <color indexed="9"/>
      <name val="Arial"/>
      <family val="2"/>
    </font>
    <font>
      <b/>
      <i/>
      <sz val="10"/>
      <color indexed="12"/>
      <name val="Arial"/>
      <family val="2"/>
    </font>
    <font>
      <b/>
      <sz val="10"/>
      <color indexed="12"/>
      <name val="Arial"/>
      <family val="2"/>
    </font>
    <font>
      <sz val="8"/>
      <name val="Arial"/>
      <family val="2"/>
    </font>
    <font>
      <b/>
      <sz val="18"/>
      <color indexed="62"/>
      <name val="Cambria"/>
      <family val="2"/>
    </font>
    <font>
      <b/>
      <sz val="15"/>
      <color indexed="62"/>
      <name val="Georgia"/>
      <family val="2"/>
    </font>
    <font>
      <b/>
      <sz val="13"/>
      <color indexed="62"/>
      <name val="Georgia"/>
      <family val="2"/>
    </font>
    <font>
      <b/>
      <sz val="11"/>
      <color indexed="62"/>
      <name val="Georgia"/>
      <family val="2"/>
    </font>
    <font>
      <sz val="11"/>
      <color indexed="58"/>
      <name val="Georgia"/>
      <family val="2"/>
    </font>
    <font>
      <sz val="11"/>
      <color indexed="20"/>
      <name val="Georgia"/>
      <family val="2"/>
    </font>
    <font>
      <sz val="11"/>
      <color indexed="60"/>
      <name val="Georgia"/>
      <family val="2"/>
    </font>
    <font>
      <sz val="11"/>
      <color indexed="62"/>
      <name val="Georgia"/>
      <family val="2"/>
    </font>
    <font>
      <b/>
      <sz val="11"/>
      <color indexed="63"/>
      <name val="Georgia"/>
      <family val="2"/>
    </font>
    <font>
      <b/>
      <sz val="11"/>
      <color indexed="52"/>
      <name val="Georgia"/>
      <family val="2"/>
    </font>
    <font>
      <sz val="11"/>
      <color indexed="52"/>
      <name val="Georgia"/>
      <family val="2"/>
    </font>
    <font>
      <b/>
      <sz val="11"/>
      <color indexed="9"/>
      <name val="Georgia"/>
      <family val="2"/>
    </font>
    <font>
      <sz val="11"/>
      <color indexed="53"/>
      <name val="Georgia"/>
      <family val="2"/>
    </font>
    <font>
      <i/>
      <sz val="11"/>
      <color indexed="23"/>
      <name val="Georgia"/>
      <family val="2"/>
    </font>
    <font>
      <b/>
      <sz val="11"/>
      <color indexed="8"/>
      <name val="Georgia"/>
      <family val="2"/>
    </font>
    <font>
      <sz val="11"/>
      <color indexed="9"/>
      <name val="Georgia"/>
      <family val="2"/>
    </font>
    <font>
      <sz val="11"/>
      <color theme="1"/>
      <name val="Georgia"/>
      <family val="2"/>
    </font>
    <font>
      <sz val="11"/>
      <color theme="0"/>
      <name val="Georgia"/>
      <family val="2"/>
    </font>
    <font>
      <sz val="11"/>
      <color rgb="FF9C0006"/>
      <name val="Georgia"/>
      <family val="2"/>
    </font>
    <font>
      <b/>
      <sz val="11"/>
      <color rgb="FFFA7D00"/>
      <name val="Georgia"/>
      <family val="2"/>
    </font>
    <font>
      <b/>
      <sz val="11"/>
      <color theme="0"/>
      <name val="Georgia"/>
      <family val="2"/>
    </font>
    <font>
      <i/>
      <sz val="11"/>
      <color rgb="FF7F7F7F"/>
      <name val="Georgia"/>
      <family val="2"/>
    </font>
    <font>
      <sz val="11"/>
      <color rgb="FF006100"/>
      <name val="Georgia"/>
      <family val="2"/>
    </font>
    <font>
      <b/>
      <sz val="15"/>
      <color theme="3"/>
      <name val="Georgia"/>
      <family val="2"/>
    </font>
    <font>
      <b/>
      <sz val="13"/>
      <color theme="3"/>
      <name val="Georgia"/>
      <family val="2"/>
    </font>
    <font>
      <b/>
      <sz val="11"/>
      <color theme="3"/>
      <name val="Georgia"/>
      <family val="2"/>
    </font>
    <font>
      <sz val="11"/>
      <color rgb="FF3F3F76"/>
      <name val="Georgia"/>
      <family val="2"/>
    </font>
    <font>
      <sz val="11"/>
      <color rgb="FFFA7D00"/>
      <name val="Georgia"/>
      <family val="2"/>
    </font>
    <font>
      <sz val="11"/>
      <color rgb="FF9C6500"/>
      <name val="Georgia"/>
      <family val="2"/>
    </font>
    <font>
      <b/>
      <sz val="11"/>
      <color rgb="FF3F3F3F"/>
      <name val="Georgia"/>
      <family val="2"/>
    </font>
    <font>
      <b/>
      <sz val="18"/>
      <color theme="3"/>
      <name val="Cambria"/>
      <family val="2"/>
    </font>
    <font>
      <b/>
      <sz val="11"/>
      <color theme="1"/>
      <name val="Georgia"/>
      <family val="2"/>
    </font>
    <font>
      <sz val="11"/>
      <color rgb="FFFF0000"/>
      <name val="Georgi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16"/>
        <bgColor indexed="64"/>
      </patternFill>
    </fill>
    <fill>
      <patternFill patternType="solid">
        <fgColor indexed="1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xf>
    <xf numFmtId="164" fontId="0" fillId="33" borderId="10" xfId="0" applyNumberFormat="1" applyFill="1" applyBorder="1" applyAlignment="1" applyProtection="1">
      <alignment/>
      <protection locked="0"/>
    </xf>
    <xf numFmtId="0" fontId="0" fillId="33" borderId="10" xfId="0" applyNumberFormat="1" applyFill="1" applyBorder="1" applyAlignment="1" applyProtection="1">
      <alignment/>
      <protection locked="0"/>
    </xf>
    <xf numFmtId="10" fontId="0" fillId="33" borderId="10" xfId="0" applyNumberFormat="1" applyFill="1" applyBorder="1" applyAlignment="1" applyProtection="1">
      <alignment/>
      <protection locked="0"/>
    </xf>
    <xf numFmtId="165" fontId="0" fillId="34" borderId="10" xfId="0" applyNumberFormat="1" applyFill="1" applyBorder="1" applyAlignment="1">
      <alignment/>
    </xf>
    <xf numFmtId="165" fontId="0" fillId="0" borderId="0" xfId="0" applyNumberFormat="1" applyAlignment="1">
      <alignment/>
    </xf>
    <xf numFmtId="0" fontId="4" fillId="35" borderId="10" xfId="0" applyFont="1" applyFill="1" applyBorder="1" applyAlignment="1">
      <alignment/>
    </xf>
    <xf numFmtId="166" fontId="4" fillId="35" borderId="10" xfId="0" applyNumberFormat="1" applyFont="1" applyFill="1" applyBorder="1" applyAlignment="1">
      <alignment/>
    </xf>
    <xf numFmtId="0" fontId="4" fillId="36" borderId="10" xfId="0" applyFont="1" applyFill="1" applyBorder="1" applyAlignment="1">
      <alignment/>
    </xf>
    <xf numFmtId="166" fontId="4" fillId="36" borderId="10" xfId="0" applyNumberFormat="1" applyFont="1" applyFill="1" applyBorder="1" applyAlignment="1">
      <alignment/>
    </xf>
    <xf numFmtId="167" fontId="0" fillId="0" borderId="0" xfId="0" applyNumberFormat="1" applyAlignment="1">
      <alignment/>
    </xf>
    <xf numFmtId="165" fontId="0" fillId="33" borderId="10" xfId="0" applyNumberFormat="1" applyFill="1" applyBorder="1" applyAlignment="1" applyProtection="1">
      <alignment/>
      <protection locked="0"/>
    </xf>
    <xf numFmtId="0" fontId="4" fillId="37" borderId="10" xfId="0" applyFont="1" applyFill="1" applyBorder="1" applyAlignment="1">
      <alignment/>
    </xf>
    <xf numFmtId="166" fontId="4" fillId="37" borderId="10" xfId="0" applyNumberFormat="1" applyFont="1" applyFill="1" applyBorder="1" applyAlignment="1">
      <alignment/>
    </xf>
    <xf numFmtId="164" fontId="0" fillId="0" borderId="0" xfId="0" applyNumberFormat="1" applyAlignment="1">
      <alignment/>
    </xf>
    <xf numFmtId="168" fontId="0" fillId="0" borderId="0" xfId="44" applyFont="1" applyFill="1" applyBorder="1" applyAlignment="1" applyProtection="1">
      <alignment/>
      <protection/>
    </xf>
    <xf numFmtId="0" fontId="6" fillId="0" borderId="0" xfId="0" applyFont="1" applyAlignment="1">
      <alignment/>
    </xf>
    <xf numFmtId="169" fontId="0" fillId="0" borderId="0" xfId="0" applyNumberFormat="1" applyAlignment="1" applyProtection="1">
      <alignment/>
      <protection locked="0"/>
    </xf>
    <xf numFmtId="167" fontId="0" fillId="0" borderId="0" xfId="0" applyNumberFormat="1" applyAlignment="1" applyProtection="1">
      <alignment/>
      <protection locked="0"/>
    </xf>
    <xf numFmtId="0" fontId="0" fillId="0" borderId="0" xfId="0" applyAlignment="1" applyProtection="1">
      <alignment/>
      <protection locked="0"/>
    </xf>
    <xf numFmtId="1" fontId="0" fillId="0" borderId="0" xfId="0" applyNumberFormat="1" applyAlignment="1">
      <alignment/>
    </xf>
    <xf numFmtId="8" fontId="0" fillId="0" borderId="0" xfId="0" applyNumberFormat="1" applyAlignment="1">
      <alignment/>
    </xf>
    <xf numFmtId="0" fontId="0" fillId="33" borderId="10" xfId="0" applyFont="1" applyFill="1" applyBorder="1" applyAlignment="1">
      <alignment/>
    </xf>
    <xf numFmtId="0" fontId="0" fillId="34" borderId="10" xfId="0" applyFont="1" applyFill="1" applyBorder="1" applyAlignment="1">
      <alignment/>
    </xf>
    <xf numFmtId="0" fontId="2" fillId="0" borderId="0" xfId="0" applyFont="1" applyAlignment="1">
      <alignment/>
    </xf>
    <xf numFmtId="0" fontId="0" fillId="0" borderId="0" xfId="0" applyFont="1" applyAlignment="1">
      <alignmen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B8D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18"/>
  <sheetViews>
    <sheetView tabSelected="1" zoomScalePageLayoutView="0" workbookViewId="0" topLeftCell="A1">
      <pane ySplit="10" topLeftCell="A11" activePane="bottomLeft" state="frozen"/>
      <selection pane="topLeft" activeCell="A1" sqref="A1"/>
      <selection pane="bottomLeft" activeCell="C4" sqref="C4"/>
    </sheetView>
  </sheetViews>
  <sheetFormatPr defaultColWidth="9.140625" defaultRowHeight="12.75"/>
  <cols>
    <col min="2" max="2" width="9.140625" style="21" customWidth="1"/>
    <col min="3" max="9" width="14.421875" style="0" customWidth="1"/>
    <col min="10" max="10" width="13.421875" style="0" customWidth="1"/>
    <col min="11" max="11" width="11.140625" style="0" customWidth="1"/>
  </cols>
  <sheetData>
    <row r="1" spans="1:9" ht="12.75" customHeight="1">
      <c r="A1" s="25" t="s">
        <v>0</v>
      </c>
      <c r="B1" s="25"/>
      <c r="C1" s="25"/>
      <c r="E1" s="26" t="s">
        <v>1</v>
      </c>
      <c r="F1" s="26"/>
      <c r="G1" s="26"/>
      <c r="H1" s="26"/>
      <c r="I1" s="26"/>
    </row>
    <row r="2" spans="5:9" ht="12.75">
      <c r="E2" s="26"/>
      <c r="F2" s="26"/>
      <c r="G2" s="26"/>
      <c r="H2" s="26"/>
      <c r="I2" s="26"/>
    </row>
    <row r="3" spans="1:9" ht="12.75">
      <c r="A3" s="27" t="s">
        <v>2</v>
      </c>
      <c r="B3" s="27"/>
      <c r="E3" s="26"/>
      <c r="F3" s="26"/>
      <c r="G3" s="26"/>
      <c r="H3" s="26"/>
      <c r="I3" s="26"/>
    </row>
    <row r="4" spans="1:9" ht="12.75">
      <c r="A4" s="23" t="s">
        <v>3</v>
      </c>
      <c r="B4" s="23"/>
      <c r="C4" s="2">
        <v>200000</v>
      </c>
      <c r="E4" s="26"/>
      <c r="F4" s="26"/>
      <c r="G4" s="26"/>
      <c r="H4" s="26"/>
      <c r="I4" s="26"/>
    </row>
    <row r="5" spans="1:9" ht="12.75">
      <c r="A5" s="23" t="s">
        <v>4</v>
      </c>
      <c r="B5" s="23"/>
      <c r="C5" s="3">
        <v>20</v>
      </c>
      <c r="E5" s="26"/>
      <c r="F5" s="26"/>
      <c r="G5" s="26"/>
      <c r="H5" s="26"/>
      <c r="I5" s="26"/>
    </row>
    <row r="6" spans="1:3" ht="12.75">
      <c r="A6" s="23" t="s">
        <v>5</v>
      </c>
      <c r="B6" s="23"/>
      <c r="C6" s="4">
        <v>0.06</v>
      </c>
    </row>
    <row r="7" spans="1:6" ht="12.75">
      <c r="A7" s="24" t="s">
        <v>6</v>
      </c>
      <c r="B7" s="24"/>
      <c r="C7" s="5">
        <f>PMT(C6/12,12*C5,-C4,0,0)</f>
        <v>1432.8621169563523</v>
      </c>
      <c r="D7" s="6"/>
      <c r="E7" s="7" t="s">
        <v>7</v>
      </c>
      <c r="F7" s="8">
        <f>MAX(H1:H500)</f>
        <v>143886.90806951415</v>
      </c>
    </row>
    <row r="8" spans="4:6" ht="12.75">
      <c r="D8" s="6"/>
      <c r="E8" s="9" t="s">
        <v>8</v>
      </c>
      <c r="F8" s="10">
        <f>MAX(I2:I501)</f>
        <v>343886.9080695244</v>
      </c>
    </row>
    <row r="10" spans="1:9" ht="12.75">
      <c r="A10" t="s">
        <v>9</v>
      </c>
      <c r="B10" s="21" t="s">
        <v>24</v>
      </c>
      <c r="C10" s="6" t="s">
        <v>10</v>
      </c>
      <c r="D10" t="s">
        <v>11</v>
      </c>
      <c r="E10" t="s">
        <v>12</v>
      </c>
      <c r="F10" t="s">
        <v>13</v>
      </c>
      <c r="G10" t="s">
        <v>14</v>
      </c>
      <c r="H10" t="s">
        <v>15</v>
      </c>
      <c r="I10" t="s">
        <v>16</v>
      </c>
    </row>
    <row r="11" spans="1:9" ht="12.75">
      <c r="A11">
        <v>1</v>
      </c>
      <c r="B11" s="21">
        <v>0</v>
      </c>
      <c r="C11" s="6">
        <f>+$C$4</f>
        <v>200000</v>
      </c>
      <c r="D11" s="6">
        <f>+$C$7</f>
        <v>1432.8621169563523</v>
      </c>
      <c r="E11" s="6">
        <f>+D11-F11</f>
        <v>432.86211695635234</v>
      </c>
      <c r="F11" s="11">
        <f>+C11*($C$6/12)</f>
        <v>1000</v>
      </c>
      <c r="G11" s="6">
        <f>+E11</f>
        <v>432.86211695635234</v>
      </c>
      <c r="H11" s="11">
        <f>+F11</f>
        <v>1000</v>
      </c>
      <c r="I11" s="11">
        <f>+G11+H11</f>
        <v>1432.8621169563523</v>
      </c>
    </row>
    <row r="12" spans="1:9" ht="12.75">
      <c r="A12">
        <f aca="true" t="shared" si="0" ref="A12:A75">IF(C11="","",IF(+C11-E11&gt;0,A11+1,""))</f>
        <v>2</v>
      </c>
      <c r="C12" s="6">
        <f aca="true" t="shared" si="1" ref="C12:C75">IF(C11="","",IF(+C11-E11&gt;0,+C11-E11,""))</f>
        <v>199567.13788304364</v>
      </c>
      <c r="D12" s="6">
        <f aca="true" t="shared" si="2" ref="D12:D75">IF(C11="","",IF(+C11-E11&gt;0,+$C$7,""))</f>
        <v>1432.8621169563523</v>
      </c>
      <c r="E12" s="6">
        <f aca="true" t="shared" si="3" ref="E12:E75">IF(C11="","",IF(+C11-E11&gt;0,+D12-F12,""))</f>
        <v>435.0264275411341</v>
      </c>
      <c r="F12" s="11">
        <f aca="true" t="shared" si="4" ref="F12:F75">IF(C11="","",IF(+C11-E11&gt;0,+C12*($C$6/12),""))</f>
        <v>997.8356894152182</v>
      </c>
      <c r="G12" s="6">
        <f aca="true" t="shared" si="5" ref="G12:G75">IF(C11="","",IF(+C11-E11&gt;0,+G11+E12,""))</f>
        <v>867.8885444974865</v>
      </c>
      <c r="H12" s="11">
        <f aca="true" t="shared" si="6" ref="H12:H75">IF(C11="","",IF(+C11-E11&gt;0,+H11+F12,""))</f>
        <v>1997.8356894152182</v>
      </c>
      <c r="I12" s="11">
        <f aca="true" t="shared" si="7" ref="I12:I75">IF(C11="","",IF(+C11-E11&gt;0,+G12+H12,""))</f>
        <v>2865.7242339127047</v>
      </c>
    </row>
    <row r="13" spans="1:9" ht="12.75">
      <c r="A13">
        <f t="shared" si="0"/>
        <v>3</v>
      </c>
      <c r="C13" s="6">
        <f t="shared" si="1"/>
        <v>199132.1114555025</v>
      </c>
      <c r="D13" s="6">
        <f t="shared" si="2"/>
        <v>1432.8621169563523</v>
      </c>
      <c r="E13" s="6">
        <f t="shared" si="3"/>
        <v>437.20155967883977</v>
      </c>
      <c r="F13" s="11">
        <f t="shared" si="4"/>
        <v>995.6605572775126</v>
      </c>
      <c r="G13" s="6">
        <f t="shared" si="5"/>
        <v>1305.0901041763263</v>
      </c>
      <c r="H13" s="11">
        <f t="shared" si="6"/>
        <v>2993.496246692731</v>
      </c>
      <c r="I13" s="11">
        <f t="shared" si="7"/>
        <v>4298.586350869057</v>
      </c>
    </row>
    <row r="14" spans="1:9" ht="12.75">
      <c r="A14">
        <f t="shared" si="0"/>
        <v>4</v>
      </c>
      <c r="C14" s="6">
        <f t="shared" si="1"/>
        <v>198694.9098958237</v>
      </c>
      <c r="D14" s="6">
        <f t="shared" si="2"/>
        <v>1432.8621169563523</v>
      </c>
      <c r="E14" s="6">
        <f t="shared" si="3"/>
        <v>439.3875674772339</v>
      </c>
      <c r="F14" s="11">
        <f t="shared" si="4"/>
        <v>993.4745494791184</v>
      </c>
      <c r="G14" s="6">
        <f t="shared" si="5"/>
        <v>1744.4776716535603</v>
      </c>
      <c r="H14" s="11">
        <f t="shared" si="6"/>
        <v>3986.9707961718495</v>
      </c>
      <c r="I14" s="11">
        <f t="shared" si="7"/>
        <v>5731.44846782541</v>
      </c>
    </row>
    <row r="15" spans="1:9" ht="12.75">
      <c r="A15">
        <f t="shared" si="0"/>
        <v>5</v>
      </c>
      <c r="C15" s="6">
        <f t="shared" si="1"/>
        <v>198255.52232834644</v>
      </c>
      <c r="D15" s="6">
        <f t="shared" si="2"/>
        <v>1432.8621169563523</v>
      </c>
      <c r="E15" s="6">
        <f t="shared" si="3"/>
        <v>441.58450531462006</v>
      </c>
      <c r="F15" s="11">
        <f t="shared" si="4"/>
        <v>991.2776116417323</v>
      </c>
      <c r="G15" s="6">
        <f t="shared" si="5"/>
        <v>2186.06217696818</v>
      </c>
      <c r="H15" s="11">
        <f t="shared" si="6"/>
        <v>4978.248407813582</v>
      </c>
      <c r="I15" s="11">
        <f t="shared" si="7"/>
        <v>7164.310584781762</v>
      </c>
    </row>
    <row r="16" spans="1:9" ht="12.75">
      <c r="A16">
        <f t="shared" si="0"/>
        <v>6</v>
      </c>
      <c r="C16" s="6">
        <f t="shared" si="1"/>
        <v>197813.93782303183</v>
      </c>
      <c r="D16" s="6">
        <f t="shared" si="2"/>
        <v>1432.8621169563523</v>
      </c>
      <c r="E16" s="6">
        <f t="shared" si="3"/>
        <v>443.7924278411932</v>
      </c>
      <c r="F16" s="11">
        <f t="shared" si="4"/>
        <v>989.0696891151591</v>
      </c>
      <c r="G16" s="6">
        <f t="shared" si="5"/>
        <v>2629.8546048093735</v>
      </c>
      <c r="H16" s="11">
        <f t="shared" si="6"/>
        <v>5967.318096928741</v>
      </c>
      <c r="I16" s="11">
        <f t="shared" si="7"/>
        <v>8597.172701738114</v>
      </c>
    </row>
    <row r="17" spans="1:9" ht="12.75">
      <c r="A17">
        <f t="shared" si="0"/>
        <v>7</v>
      </c>
      <c r="C17" s="6">
        <f t="shared" si="1"/>
        <v>197370.14539519063</v>
      </c>
      <c r="D17" s="6">
        <f t="shared" si="2"/>
        <v>1432.8621169563523</v>
      </c>
      <c r="E17" s="6">
        <f t="shared" si="3"/>
        <v>446.01138998039914</v>
      </c>
      <c r="F17" s="11">
        <f t="shared" si="4"/>
        <v>986.8507269759532</v>
      </c>
      <c r="G17" s="6">
        <f t="shared" si="5"/>
        <v>3075.8659947897727</v>
      </c>
      <c r="H17" s="11">
        <f t="shared" si="6"/>
        <v>6954.168823904694</v>
      </c>
      <c r="I17" s="11">
        <f t="shared" si="7"/>
        <v>10030.034818694467</v>
      </c>
    </row>
    <row r="18" spans="1:9" ht="12.75">
      <c r="A18">
        <f t="shared" si="0"/>
        <v>8</v>
      </c>
      <c r="C18" s="6">
        <f t="shared" si="1"/>
        <v>196924.13400521022</v>
      </c>
      <c r="D18" s="6">
        <f t="shared" si="2"/>
        <v>1432.8621169563523</v>
      </c>
      <c r="E18" s="6">
        <f t="shared" si="3"/>
        <v>448.2414469303012</v>
      </c>
      <c r="F18" s="11">
        <f t="shared" si="4"/>
        <v>984.6206700260511</v>
      </c>
      <c r="G18" s="6">
        <f t="shared" si="5"/>
        <v>3524.107441720074</v>
      </c>
      <c r="H18" s="11">
        <f t="shared" si="6"/>
        <v>7938.789493930745</v>
      </c>
      <c r="I18" s="11">
        <f t="shared" si="7"/>
        <v>11462.896935650819</v>
      </c>
    </row>
    <row r="19" spans="1:9" ht="12.75">
      <c r="A19">
        <f t="shared" si="0"/>
        <v>9</v>
      </c>
      <c r="C19" s="6">
        <f t="shared" si="1"/>
        <v>196475.8925582799</v>
      </c>
      <c r="D19" s="6">
        <f t="shared" si="2"/>
        <v>1432.8621169563523</v>
      </c>
      <c r="E19" s="6">
        <f t="shared" si="3"/>
        <v>450.4826541649528</v>
      </c>
      <c r="F19" s="11">
        <f t="shared" si="4"/>
        <v>982.3794627913995</v>
      </c>
      <c r="G19" s="6">
        <f t="shared" si="5"/>
        <v>3974.5900958850266</v>
      </c>
      <c r="H19" s="11">
        <f t="shared" si="6"/>
        <v>8921.168956722146</v>
      </c>
      <c r="I19" s="11">
        <f t="shared" si="7"/>
        <v>12895.759052607173</v>
      </c>
    </row>
    <row r="20" spans="1:9" ht="12.75">
      <c r="A20">
        <f t="shared" si="0"/>
        <v>10</v>
      </c>
      <c r="C20" s="6">
        <f t="shared" si="1"/>
        <v>196025.40990411496</v>
      </c>
      <c r="D20" s="6">
        <f t="shared" si="2"/>
        <v>1432.8621169563523</v>
      </c>
      <c r="E20" s="6">
        <f t="shared" si="3"/>
        <v>452.7350674357775</v>
      </c>
      <c r="F20" s="11">
        <f t="shared" si="4"/>
        <v>980.1270495205748</v>
      </c>
      <c r="G20" s="6">
        <f t="shared" si="5"/>
        <v>4427.325163320804</v>
      </c>
      <c r="H20" s="11">
        <f t="shared" si="6"/>
        <v>9901.296006242721</v>
      </c>
      <c r="I20" s="11">
        <f t="shared" si="7"/>
        <v>14328.621169563525</v>
      </c>
    </row>
    <row r="21" spans="1:9" ht="12.75">
      <c r="A21">
        <f t="shared" si="0"/>
        <v>11</v>
      </c>
      <c r="C21" s="6">
        <f t="shared" si="1"/>
        <v>195572.6748366792</v>
      </c>
      <c r="D21" s="6">
        <f t="shared" si="2"/>
        <v>1432.8621169563523</v>
      </c>
      <c r="E21" s="6">
        <f t="shared" si="3"/>
        <v>454.99874277295635</v>
      </c>
      <c r="F21" s="11">
        <f t="shared" si="4"/>
        <v>977.863374183396</v>
      </c>
      <c r="G21" s="6">
        <f t="shared" si="5"/>
        <v>4882.32390609376</v>
      </c>
      <c r="H21" s="11">
        <f t="shared" si="6"/>
        <v>10879.159380426117</v>
      </c>
      <c r="I21" s="11">
        <f t="shared" si="7"/>
        <v>15761.483286519877</v>
      </c>
    </row>
    <row r="22" spans="1:9" ht="12.75">
      <c r="A22">
        <f t="shared" si="0"/>
        <v>12</v>
      </c>
      <c r="B22" s="21">
        <f>IF(C21="","",IF(+C21-E21&gt;0,B11+1,""))</f>
        <v>1</v>
      </c>
      <c r="C22" s="6">
        <f t="shared" si="1"/>
        <v>195117.67609390622</v>
      </c>
      <c r="D22" s="6">
        <f t="shared" si="2"/>
        <v>1432.8621169563523</v>
      </c>
      <c r="E22" s="6">
        <f t="shared" si="3"/>
        <v>457.27373648682124</v>
      </c>
      <c r="F22" s="11">
        <f t="shared" si="4"/>
        <v>975.5883804695311</v>
      </c>
      <c r="G22" s="6">
        <f t="shared" si="5"/>
        <v>5339.597642580582</v>
      </c>
      <c r="H22" s="11">
        <f t="shared" si="6"/>
        <v>11854.747760895649</v>
      </c>
      <c r="I22" s="11">
        <f t="shared" si="7"/>
        <v>17194.345403476233</v>
      </c>
    </row>
    <row r="23" spans="1:9" ht="12.75">
      <c r="A23">
        <f t="shared" si="0"/>
        <v>13</v>
      </c>
      <c r="C23" s="6">
        <f t="shared" si="1"/>
        <v>194660.4023574194</v>
      </c>
      <c r="D23" s="6">
        <f t="shared" si="2"/>
        <v>1432.8621169563523</v>
      </c>
      <c r="E23" s="6">
        <f t="shared" si="3"/>
        <v>459.5601051692553</v>
      </c>
      <c r="F23" s="11">
        <f t="shared" si="4"/>
        <v>973.3020117870971</v>
      </c>
      <c r="G23" s="6">
        <f t="shared" si="5"/>
        <v>5799.157747749838</v>
      </c>
      <c r="H23" s="11">
        <f t="shared" si="6"/>
        <v>12828.049772682745</v>
      </c>
      <c r="I23" s="11">
        <f t="shared" si="7"/>
        <v>18627.20752043258</v>
      </c>
    </row>
    <row r="24" spans="1:9" ht="12.75">
      <c r="A24">
        <f t="shared" si="0"/>
        <v>14</v>
      </c>
      <c r="C24" s="6">
        <f t="shared" si="1"/>
        <v>194200.84225225015</v>
      </c>
      <c r="D24" s="6">
        <f t="shared" si="2"/>
        <v>1432.8621169563523</v>
      </c>
      <c r="E24" s="6">
        <f t="shared" si="3"/>
        <v>461.8579056951015</v>
      </c>
      <c r="F24" s="11">
        <f t="shared" si="4"/>
        <v>971.0042112612508</v>
      </c>
      <c r="G24" s="6">
        <f t="shared" si="5"/>
        <v>6261.015653444939</v>
      </c>
      <c r="H24" s="11">
        <f t="shared" si="6"/>
        <v>13799.053983943995</v>
      </c>
      <c r="I24" s="11">
        <f t="shared" si="7"/>
        <v>20060.069637388933</v>
      </c>
    </row>
    <row r="25" spans="1:9" ht="12.75">
      <c r="A25">
        <f t="shared" si="0"/>
        <v>15</v>
      </c>
      <c r="C25" s="6">
        <f t="shared" si="1"/>
        <v>193738.98434655505</v>
      </c>
      <c r="D25" s="6">
        <f t="shared" si="2"/>
        <v>1432.8621169563523</v>
      </c>
      <c r="E25" s="6">
        <f t="shared" si="3"/>
        <v>464.1671952235771</v>
      </c>
      <c r="F25" s="11">
        <f t="shared" si="4"/>
        <v>968.6949217327752</v>
      </c>
      <c r="G25" s="6">
        <f t="shared" si="5"/>
        <v>6725.182848668516</v>
      </c>
      <c r="H25" s="11">
        <f t="shared" si="6"/>
        <v>14767.74890567677</v>
      </c>
      <c r="I25" s="11">
        <f t="shared" si="7"/>
        <v>21492.931754345285</v>
      </c>
    </row>
    <row r="26" spans="1:9" ht="12.75">
      <c r="A26">
        <f t="shared" si="0"/>
        <v>16</v>
      </c>
      <c r="C26" s="6">
        <f t="shared" si="1"/>
        <v>193274.8171513315</v>
      </c>
      <c r="D26" s="6">
        <f t="shared" si="2"/>
        <v>1432.8621169563523</v>
      </c>
      <c r="E26" s="6">
        <f t="shared" si="3"/>
        <v>466.4880311996949</v>
      </c>
      <c r="F26" s="11">
        <f t="shared" si="4"/>
        <v>966.3740857566575</v>
      </c>
      <c r="G26" s="6">
        <f t="shared" si="5"/>
        <v>7191.670879868211</v>
      </c>
      <c r="H26" s="11">
        <f t="shared" si="6"/>
        <v>15734.122991433427</v>
      </c>
      <c r="I26" s="11">
        <f t="shared" si="7"/>
        <v>22925.793871301637</v>
      </c>
    </row>
    <row r="27" spans="1:9" ht="12.75">
      <c r="A27">
        <f t="shared" si="0"/>
        <v>17</v>
      </c>
      <c r="C27" s="6">
        <f t="shared" si="1"/>
        <v>192808.3291201318</v>
      </c>
      <c r="D27" s="6">
        <f t="shared" si="2"/>
        <v>1432.8621169563523</v>
      </c>
      <c r="E27" s="6">
        <f t="shared" si="3"/>
        <v>468.82047135569337</v>
      </c>
      <c r="F27" s="11">
        <f t="shared" si="4"/>
        <v>964.041645600659</v>
      </c>
      <c r="G27" s="6">
        <f t="shared" si="5"/>
        <v>7660.4913512239045</v>
      </c>
      <c r="H27" s="11">
        <f t="shared" si="6"/>
        <v>16698.164637034086</v>
      </c>
      <c r="I27" s="11">
        <f t="shared" si="7"/>
        <v>24358.65598825799</v>
      </c>
    </row>
    <row r="28" spans="1:9" ht="12.75">
      <c r="A28">
        <f t="shared" si="0"/>
        <v>18</v>
      </c>
      <c r="C28" s="6">
        <f t="shared" si="1"/>
        <v>192339.5086487761</v>
      </c>
      <c r="D28" s="6">
        <f t="shared" si="2"/>
        <v>1432.8621169563523</v>
      </c>
      <c r="E28" s="6">
        <f t="shared" si="3"/>
        <v>471.1645737124718</v>
      </c>
      <c r="F28" s="11">
        <f t="shared" si="4"/>
        <v>961.6975432438805</v>
      </c>
      <c r="G28" s="6">
        <f t="shared" si="5"/>
        <v>8131.655924936376</v>
      </c>
      <c r="H28" s="11">
        <f t="shared" si="6"/>
        <v>17659.862180277967</v>
      </c>
      <c r="I28" s="11">
        <f t="shared" si="7"/>
        <v>25791.518105214345</v>
      </c>
    </row>
    <row r="29" spans="1:9" ht="12.75">
      <c r="A29">
        <f t="shared" si="0"/>
        <v>19</v>
      </c>
      <c r="C29" s="6">
        <f t="shared" si="1"/>
        <v>191868.34407506362</v>
      </c>
      <c r="D29" s="6">
        <f t="shared" si="2"/>
        <v>1432.8621169563523</v>
      </c>
      <c r="E29" s="6">
        <f t="shared" si="3"/>
        <v>473.5203965810342</v>
      </c>
      <c r="F29" s="11">
        <f t="shared" si="4"/>
        <v>959.3417203753181</v>
      </c>
      <c r="G29" s="6">
        <f t="shared" si="5"/>
        <v>8605.17632151741</v>
      </c>
      <c r="H29" s="11">
        <f t="shared" si="6"/>
        <v>18619.203900653287</v>
      </c>
      <c r="I29" s="11">
        <f t="shared" si="7"/>
        <v>27224.380222170697</v>
      </c>
    </row>
    <row r="30" spans="1:9" ht="12.75">
      <c r="A30">
        <f t="shared" si="0"/>
        <v>20</v>
      </c>
      <c r="C30" s="6">
        <f t="shared" si="1"/>
        <v>191394.8236784826</v>
      </c>
      <c r="D30" s="6">
        <f t="shared" si="2"/>
        <v>1432.8621169563523</v>
      </c>
      <c r="E30" s="6">
        <f t="shared" si="3"/>
        <v>475.8879985639394</v>
      </c>
      <c r="F30" s="11">
        <f t="shared" si="4"/>
        <v>956.974118392413</v>
      </c>
      <c r="G30" s="6">
        <f t="shared" si="5"/>
        <v>9081.06432008135</v>
      </c>
      <c r="H30" s="11">
        <f t="shared" si="6"/>
        <v>19576.1780190457</v>
      </c>
      <c r="I30" s="11">
        <f t="shared" si="7"/>
        <v>28657.24233912705</v>
      </c>
    </row>
    <row r="31" spans="1:9" ht="12.75">
      <c r="A31">
        <f t="shared" si="0"/>
        <v>21</v>
      </c>
      <c r="C31" s="6">
        <f t="shared" si="1"/>
        <v>190918.93567991865</v>
      </c>
      <c r="D31" s="6">
        <f t="shared" si="2"/>
        <v>1432.8621169563523</v>
      </c>
      <c r="E31" s="6">
        <f t="shared" si="3"/>
        <v>478.2674385567591</v>
      </c>
      <c r="F31" s="11">
        <f t="shared" si="4"/>
        <v>954.5946783995932</v>
      </c>
      <c r="G31" s="6">
        <f t="shared" si="5"/>
        <v>9559.331758638109</v>
      </c>
      <c r="H31" s="11">
        <f t="shared" si="6"/>
        <v>20530.772697445293</v>
      </c>
      <c r="I31" s="11">
        <f t="shared" si="7"/>
        <v>30090.1044560834</v>
      </c>
    </row>
    <row r="32" spans="1:9" ht="12.75">
      <c r="A32">
        <f t="shared" si="0"/>
        <v>22</v>
      </c>
      <c r="C32" s="6">
        <f t="shared" si="1"/>
        <v>190440.66824136188</v>
      </c>
      <c r="D32" s="6">
        <f t="shared" si="2"/>
        <v>1432.8621169563523</v>
      </c>
      <c r="E32" s="6">
        <f t="shared" si="3"/>
        <v>480.6587757495429</v>
      </c>
      <c r="F32" s="11">
        <f t="shared" si="4"/>
        <v>952.2033412068095</v>
      </c>
      <c r="G32" s="6">
        <f t="shared" si="5"/>
        <v>10039.990534387653</v>
      </c>
      <c r="H32" s="11">
        <f t="shared" si="6"/>
        <v>21482.9760386521</v>
      </c>
      <c r="I32" s="11">
        <f t="shared" si="7"/>
        <v>31522.966573039754</v>
      </c>
    </row>
    <row r="33" spans="1:9" ht="12.75">
      <c r="A33">
        <f t="shared" si="0"/>
        <v>23</v>
      </c>
      <c r="C33" s="6">
        <f t="shared" si="1"/>
        <v>189960.00946561235</v>
      </c>
      <c r="D33" s="6">
        <f t="shared" si="2"/>
        <v>1432.8621169563523</v>
      </c>
      <c r="E33" s="6">
        <f t="shared" si="3"/>
        <v>483.0620696282906</v>
      </c>
      <c r="F33" s="11">
        <f t="shared" si="4"/>
        <v>949.8000473280617</v>
      </c>
      <c r="G33" s="6">
        <f t="shared" si="5"/>
        <v>10523.052604015944</v>
      </c>
      <c r="H33" s="11">
        <f t="shared" si="6"/>
        <v>22432.776085980164</v>
      </c>
      <c r="I33" s="11">
        <f t="shared" si="7"/>
        <v>32955.82868999611</v>
      </c>
    </row>
    <row r="34" spans="1:9" ht="12.75">
      <c r="A34">
        <f t="shared" si="0"/>
        <v>24</v>
      </c>
      <c r="B34" s="21">
        <f>IF(C15="","",IF(+C33-E33&gt;0,B22+1,""))</f>
        <v>2</v>
      </c>
      <c r="C34" s="6">
        <f t="shared" si="1"/>
        <v>189476.94739598405</v>
      </c>
      <c r="D34" s="6">
        <f t="shared" si="2"/>
        <v>1432.8621169563523</v>
      </c>
      <c r="E34" s="6">
        <f t="shared" si="3"/>
        <v>485.4773799764321</v>
      </c>
      <c r="F34" s="11">
        <f t="shared" si="4"/>
        <v>947.3847369799203</v>
      </c>
      <c r="G34" s="6">
        <f t="shared" si="5"/>
        <v>11008.529983992375</v>
      </c>
      <c r="H34" s="11">
        <f t="shared" si="6"/>
        <v>23380.160822960082</v>
      </c>
      <c r="I34" s="11">
        <f t="shared" si="7"/>
        <v>34388.69080695246</v>
      </c>
    </row>
    <row r="35" spans="1:9" ht="12.75">
      <c r="A35">
        <f t="shared" si="0"/>
        <v>25</v>
      </c>
      <c r="C35" s="6">
        <f t="shared" si="1"/>
        <v>188991.47001600763</v>
      </c>
      <c r="D35" s="6">
        <f t="shared" si="2"/>
        <v>1432.8621169563523</v>
      </c>
      <c r="E35" s="6">
        <f t="shared" si="3"/>
        <v>487.90476687631417</v>
      </c>
      <c r="F35" s="11">
        <f t="shared" si="4"/>
        <v>944.9573500800382</v>
      </c>
      <c r="G35" s="6">
        <f t="shared" si="5"/>
        <v>11496.43475086869</v>
      </c>
      <c r="H35" s="11">
        <f t="shared" si="6"/>
        <v>24325.118173040122</v>
      </c>
      <c r="I35" s="11">
        <f t="shared" si="7"/>
        <v>35821.552923908814</v>
      </c>
    </row>
    <row r="36" spans="1:9" ht="12.75">
      <c r="A36">
        <f t="shared" si="0"/>
        <v>26</v>
      </c>
      <c r="C36" s="6">
        <f t="shared" si="1"/>
        <v>188503.56524913132</v>
      </c>
      <c r="D36" s="6">
        <f t="shared" si="2"/>
        <v>1432.8621169563523</v>
      </c>
      <c r="E36" s="6">
        <f t="shared" si="3"/>
        <v>490.34429071069576</v>
      </c>
      <c r="F36" s="11">
        <f t="shared" si="4"/>
        <v>942.5178262456566</v>
      </c>
      <c r="G36" s="6">
        <f t="shared" si="5"/>
        <v>11986.779041579386</v>
      </c>
      <c r="H36" s="11">
        <f t="shared" si="6"/>
        <v>25267.63599928578</v>
      </c>
      <c r="I36" s="11">
        <f t="shared" si="7"/>
        <v>37254.41504086516</v>
      </c>
    </row>
    <row r="37" spans="1:9" ht="12.75">
      <c r="A37">
        <f t="shared" si="0"/>
        <v>27</v>
      </c>
      <c r="C37" s="6">
        <f t="shared" si="1"/>
        <v>188013.22095842063</v>
      </c>
      <c r="D37" s="6">
        <f t="shared" si="2"/>
        <v>1432.8621169563523</v>
      </c>
      <c r="E37" s="6">
        <f t="shared" si="3"/>
        <v>492.7960121642492</v>
      </c>
      <c r="F37" s="11">
        <f t="shared" si="4"/>
        <v>940.0661047921031</v>
      </c>
      <c r="G37" s="6">
        <f t="shared" si="5"/>
        <v>12479.575053743636</v>
      </c>
      <c r="H37" s="11">
        <f t="shared" si="6"/>
        <v>26207.70210407788</v>
      </c>
      <c r="I37" s="11">
        <f t="shared" si="7"/>
        <v>38687.27715782152</v>
      </c>
    </row>
    <row r="38" spans="1:9" ht="12.75">
      <c r="A38">
        <f t="shared" si="0"/>
        <v>28</v>
      </c>
      <c r="C38" s="6">
        <f t="shared" si="1"/>
        <v>187520.4249462564</v>
      </c>
      <c r="D38" s="6">
        <f t="shared" si="2"/>
        <v>1432.8621169563523</v>
      </c>
      <c r="E38" s="6">
        <f t="shared" si="3"/>
        <v>495.2599922250704</v>
      </c>
      <c r="F38" s="11">
        <f t="shared" si="4"/>
        <v>937.602124731282</v>
      </c>
      <c r="G38" s="6">
        <f t="shared" si="5"/>
        <v>12974.835045968706</v>
      </c>
      <c r="H38" s="11">
        <f t="shared" si="6"/>
        <v>27145.304228809164</v>
      </c>
      <c r="I38" s="11">
        <f t="shared" si="7"/>
        <v>40120.139274777874</v>
      </c>
    </row>
    <row r="39" spans="1:9" ht="12.75">
      <c r="A39">
        <f t="shared" si="0"/>
        <v>29</v>
      </c>
      <c r="C39" s="6">
        <f t="shared" si="1"/>
        <v>187025.16495403132</v>
      </c>
      <c r="D39" s="6">
        <f t="shared" si="2"/>
        <v>1432.8621169563523</v>
      </c>
      <c r="E39" s="6">
        <f t="shared" si="3"/>
        <v>497.73629218619567</v>
      </c>
      <c r="F39" s="11">
        <f t="shared" si="4"/>
        <v>935.1258247701567</v>
      </c>
      <c r="G39" s="6">
        <f t="shared" si="5"/>
        <v>13472.571338154901</v>
      </c>
      <c r="H39" s="11">
        <f t="shared" si="6"/>
        <v>28080.43005357932</v>
      </c>
      <c r="I39" s="11">
        <f t="shared" si="7"/>
        <v>41553.00139173422</v>
      </c>
    </row>
    <row r="40" spans="1:9" ht="12.75">
      <c r="A40">
        <f t="shared" si="0"/>
        <v>30</v>
      </c>
      <c r="C40" s="6">
        <f t="shared" si="1"/>
        <v>186527.42866184513</v>
      </c>
      <c r="D40" s="6">
        <f t="shared" si="2"/>
        <v>1432.8621169563523</v>
      </c>
      <c r="E40" s="6">
        <f t="shared" si="3"/>
        <v>500.2249736471267</v>
      </c>
      <c r="F40" s="11">
        <f t="shared" si="4"/>
        <v>932.6371433092256</v>
      </c>
      <c r="G40" s="6">
        <f t="shared" si="5"/>
        <v>13972.796311802027</v>
      </c>
      <c r="H40" s="11">
        <f t="shared" si="6"/>
        <v>29013.067196888544</v>
      </c>
      <c r="I40" s="11">
        <f t="shared" si="7"/>
        <v>42985.86350869057</v>
      </c>
    </row>
    <row r="41" spans="1:9" ht="12.75">
      <c r="A41">
        <f t="shared" si="0"/>
        <v>31</v>
      </c>
      <c r="C41" s="6">
        <f t="shared" si="1"/>
        <v>186027.203688198</v>
      </c>
      <c r="D41" s="6">
        <f t="shared" si="2"/>
        <v>1432.8621169563523</v>
      </c>
      <c r="E41" s="6">
        <f t="shared" si="3"/>
        <v>502.7260985153623</v>
      </c>
      <c r="F41" s="11">
        <f t="shared" si="4"/>
        <v>930.13601844099</v>
      </c>
      <c r="G41" s="6">
        <f t="shared" si="5"/>
        <v>14475.52241031739</v>
      </c>
      <c r="H41" s="11">
        <f t="shared" si="6"/>
        <v>29943.203215329533</v>
      </c>
      <c r="I41" s="11">
        <f t="shared" si="7"/>
        <v>44418.725625646926</v>
      </c>
    </row>
    <row r="42" spans="1:9" ht="12.75">
      <c r="A42">
        <f t="shared" si="0"/>
        <v>32</v>
      </c>
      <c r="C42" s="6">
        <f t="shared" si="1"/>
        <v>185524.47758968265</v>
      </c>
      <c r="D42" s="6">
        <f t="shared" si="2"/>
        <v>1432.8621169563523</v>
      </c>
      <c r="E42" s="6">
        <f t="shared" si="3"/>
        <v>505.2397290079391</v>
      </c>
      <c r="F42" s="11">
        <f t="shared" si="4"/>
        <v>927.6223879484132</v>
      </c>
      <c r="G42" s="6">
        <f t="shared" si="5"/>
        <v>14980.762139325328</v>
      </c>
      <c r="H42" s="11">
        <f t="shared" si="6"/>
        <v>30870.825603277946</v>
      </c>
      <c r="I42" s="11">
        <f t="shared" si="7"/>
        <v>45851.587742603275</v>
      </c>
    </row>
    <row r="43" spans="1:9" ht="12.75">
      <c r="A43">
        <f t="shared" si="0"/>
        <v>33</v>
      </c>
      <c r="C43" s="6">
        <f t="shared" si="1"/>
        <v>185019.2378606747</v>
      </c>
      <c r="D43" s="6">
        <f t="shared" si="2"/>
        <v>1432.8621169563523</v>
      </c>
      <c r="E43" s="6">
        <f t="shared" si="3"/>
        <v>507.7659276529788</v>
      </c>
      <c r="F43" s="11">
        <f t="shared" si="4"/>
        <v>925.0961893033735</v>
      </c>
      <c r="G43" s="6">
        <f t="shared" si="5"/>
        <v>15488.528066978308</v>
      </c>
      <c r="H43" s="11">
        <f t="shared" si="6"/>
        <v>31795.92179258132</v>
      </c>
      <c r="I43" s="11">
        <f t="shared" si="7"/>
        <v>47284.44985955963</v>
      </c>
    </row>
    <row r="44" spans="1:9" ht="12.75">
      <c r="A44">
        <f t="shared" si="0"/>
        <v>34</v>
      </c>
      <c r="C44" s="6">
        <f t="shared" si="1"/>
        <v>184511.47193302173</v>
      </c>
      <c r="D44" s="6">
        <f t="shared" si="2"/>
        <v>1432.8621169563523</v>
      </c>
      <c r="E44" s="6">
        <f t="shared" si="3"/>
        <v>510.3047572912436</v>
      </c>
      <c r="F44" s="11">
        <f t="shared" si="4"/>
        <v>922.5573596651087</v>
      </c>
      <c r="G44" s="6">
        <f t="shared" si="5"/>
        <v>15998.832824269552</v>
      </c>
      <c r="H44" s="11">
        <f t="shared" si="6"/>
        <v>32718.47915224643</v>
      </c>
      <c r="I44" s="11">
        <f t="shared" si="7"/>
        <v>48717.31197651598</v>
      </c>
    </row>
    <row r="45" spans="1:9" ht="12.75">
      <c r="A45">
        <f t="shared" si="0"/>
        <v>35</v>
      </c>
      <c r="C45" s="6">
        <f t="shared" si="1"/>
        <v>184001.1671757305</v>
      </c>
      <c r="D45" s="6">
        <f t="shared" si="2"/>
        <v>1432.8621169563523</v>
      </c>
      <c r="E45" s="6">
        <f t="shared" si="3"/>
        <v>512.8562810776999</v>
      </c>
      <c r="F45" s="11">
        <f t="shared" si="4"/>
        <v>920.0058358786524</v>
      </c>
      <c r="G45" s="6">
        <f t="shared" si="5"/>
        <v>16511.68910534725</v>
      </c>
      <c r="H45" s="11">
        <f t="shared" si="6"/>
        <v>33638.484988125085</v>
      </c>
      <c r="I45" s="11">
        <f t="shared" si="7"/>
        <v>50150.174093472335</v>
      </c>
    </row>
    <row r="46" spans="1:9" ht="12.75">
      <c r="A46">
        <f t="shared" si="0"/>
        <v>36</v>
      </c>
      <c r="B46" s="21">
        <f>IF(C39="","",IF(+C45-E45&gt;0,B34+1,""))</f>
        <v>3</v>
      </c>
      <c r="C46" s="6">
        <f t="shared" si="1"/>
        <v>183488.3108946528</v>
      </c>
      <c r="D46" s="6">
        <f t="shared" si="2"/>
        <v>1432.8621169563523</v>
      </c>
      <c r="E46" s="6">
        <f t="shared" si="3"/>
        <v>515.4205624830884</v>
      </c>
      <c r="F46" s="11">
        <f t="shared" si="4"/>
        <v>917.441554473264</v>
      </c>
      <c r="G46" s="6">
        <f t="shared" si="5"/>
        <v>17027.109667830337</v>
      </c>
      <c r="H46" s="11">
        <f t="shared" si="6"/>
        <v>34555.92654259835</v>
      </c>
      <c r="I46" s="11">
        <f t="shared" si="7"/>
        <v>51583.03621042868</v>
      </c>
    </row>
    <row r="47" spans="1:9" ht="12.75">
      <c r="A47">
        <f t="shared" si="0"/>
        <v>37</v>
      </c>
      <c r="C47" s="6">
        <f t="shared" si="1"/>
        <v>182972.8903321697</v>
      </c>
      <c r="D47" s="6">
        <f t="shared" si="2"/>
        <v>1432.8621169563523</v>
      </c>
      <c r="E47" s="6">
        <f t="shared" si="3"/>
        <v>517.9976652955038</v>
      </c>
      <c r="F47" s="11">
        <f t="shared" si="4"/>
        <v>914.8644516608485</v>
      </c>
      <c r="G47" s="6">
        <f t="shared" si="5"/>
        <v>17545.10733312584</v>
      </c>
      <c r="H47" s="11">
        <f t="shared" si="6"/>
        <v>35470.790994259194</v>
      </c>
      <c r="I47" s="11">
        <f t="shared" si="7"/>
        <v>53015.89832738503</v>
      </c>
    </row>
    <row r="48" spans="1:9" ht="12.75">
      <c r="A48">
        <f t="shared" si="0"/>
        <v>38</v>
      </c>
      <c r="C48" s="6">
        <f t="shared" si="1"/>
        <v>182454.89266687422</v>
      </c>
      <c r="D48" s="6">
        <f t="shared" si="2"/>
        <v>1432.8621169563523</v>
      </c>
      <c r="E48" s="6">
        <f t="shared" si="3"/>
        <v>520.5876536219812</v>
      </c>
      <c r="F48" s="11">
        <f t="shared" si="4"/>
        <v>912.2744633343711</v>
      </c>
      <c r="G48" s="6">
        <f t="shared" si="5"/>
        <v>18065.69498674782</v>
      </c>
      <c r="H48" s="11">
        <f t="shared" si="6"/>
        <v>36383.06545759356</v>
      </c>
      <c r="I48" s="11">
        <f t="shared" si="7"/>
        <v>54448.76044434139</v>
      </c>
    </row>
    <row r="49" spans="1:9" ht="12.75">
      <c r="A49">
        <f t="shared" si="0"/>
        <v>39</v>
      </c>
      <c r="C49" s="6">
        <f t="shared" si="1"/>
        <v>181934.30501325225</v>
      </c>
      <c r="D49" s="6">
        <f t="shared" si="2"/>
        <v>1432.8621169563523</v>
      </c>
      <c r="E49" s="6">
        <f t="shared" si="3"/>
        <v>523.1905918900911</v>
      </c>
      <c r="F49" s="11">
        <f t="shared" si="4"/>
        <v>909.6715250662612</v>
      </c>
      <c r="G49" s="6">
        <f t="shared" si="5"/>
        <v>18588.885578637914</v>
      </c>
      <c r="H49" s="11">
        <f t="shared" si="6"/>
        <v>37292.73698265982</v>
      </c>
      <c r="I49" s="11">
        <f t="shared" si="7"/>
        <v>55881.622561297736</v>
      </c>
    </row>
    <row r="50" spans="1:9" ht="12.75">
      <c r="A50">
        <f t="shared" si="0"/>
        <v>40</v>
      </c>
      <c r="C50" s="6">
        <f t="shared" si="1"/>
        <v>181411.11442136214</v>
      </c>
      <c r="D50" s="6">
        <f t="shared" si="2"/>
        <v>1432.8621169563523</v>
      </c>
      <c r="E50" s="6">
        <f t="shared" si="3"/>
        <v>525.8065448495416</v>
      </c>
      <c r="F50" s="11">
        <f t="shared" si="4"/>
        <v>907.0555721068107</v>
      </c>
      <c r="G50" s="6">
        <f t="shared" si="5"/>
        <v>19114.692123487454</v>
      </c>
      <c r="H50" s="11">
        <f t="shared" si="6"/>
        <v>38199.79255476663</v>
      </c>
      <c r="I50" s="11">
        <f t="shared" si="7"/>
        <v>57314.484678254084</v>
      </c>
    </row>
    <row r="51" spans="1:9" ht="12.75">
      <c r="A51">
        <f t="shared" si="0"/>
        <v>41</v>
      </c>
      <c r="C51" s="6">
        <f t="shared" si="1"/>
        <v>180885.3078765126</v>
      </c>
      <c r="D51" s="6">
        <f t="shared" si="2"/>
        <v>1432.8621169563523</v>
      </c>
      <c r="E51" s="6">
        <f t="shared" si="3"/>
        <v>528.4355775737893</v>
      </c>
      <c r="F51" s="11">
        <f t="shared" si="4"/>
        <v>904.4265393825631</v>
      </c>
      <c r="G51" s="6">
        <f t="shared" si="5"/>
        <v>19643.127701061243</v>
      </c>
      <c r="H51" s="11">
        <f t="shared" si="6"/>
        <v>39104.21909414919</v>
      </c>
      <c r="I51" s="11">
        <f t="shared" si="7"/>
        <v>58747.34679521044</v>
      </c>
    </row>
    <row r="52" spans="1:9" ht="12.75">
      <c r="A52">
        <f t="shared" si="0"/>
        <v>42</v>
      </c>
      <c r="C52" s="6">
        <f t="shared" si="1"/>
        <v>180356.87229893883</v>
      </c>
      <c r="D52" s="6">
        <f t="shared" si="2"/>
        <v>1432.8621169563523</v>
      </c>
      <c r="E52" s="6">
        <f t="shared" si="3"/>
        <v>531.0777554616582</v>
      </c>
      <c r="F52" s="11">
        <f t="shared" si="4"/>
        <v>901.7843614946942</v>
      </c>
      <c r="G52" s="6">
        <f t="shared" si="5"/>
        <v>20174.2054565229</v>
      </c>
      <c r="H52" s="11">
        <f t="shared" si="6"/>
        <v>40006.00345564389</v>
      </c>
      <c r="I52" s="11">
        <f t="shared" si="7"/>
        <v>60180.208912166796</v>
      </c>
    </row>
    <row r="53" spans="1:9" ht="12.75">
      <c r="A53">
        <f t="shared" si="0"/>
        <v>43</v>
      </c>
      <c r="C53" s="6">
        <f t="shared" si="1"/>
        <v>179825.79454347718</v>
      </c>
      <c r="D53" s="6">
        <f t="shared" si="2"/>
        <v>1432.8621169563523</v>
      </c>
      <c r="E53" s="6">
        <f t="shared" si="3"/>
        <v>533.7331442389664</v>
      </c>
      <c r="F53" s="11">
        <f t="shared" si="4"/>
        <v>899.128972717386</v>
      </c>
      <c r="G53" s="6">
        <f t="shared" si="5"/>
        <v>20707.938600761867</v>
      </c>
      <c r="H53" s="11">
        <f t="shared" si="6"/>
        <v>40905.13242836128</v>
      </c>
      <c r="I53" s="11">
        <f t="shared" si="7"/>
        <v>61613.071029123144</v>
      </c>
    </row>
    <row r="54" spans="1:9" ht="12.75">
      <c r="A54">
        <f t="shared" si="0"/>
        <v>44</v>
      </c>
      <c r="C54" s="6">
        <f t="shared" si="1"/>
        <v>179292.0613992382</v>
      </c>
      <c r="D54" s="6">
        <f t="shared" si="2"/>
        <v>1432.8621169563523</v>
      </c>
      <c r="E54" s="6">
        <f t="shared" si="3"/>
        <v>536.4018099601612</v>
      </c>
      <c r="F54" s="11">
        <f t="shared" si="4"/>
        <v>896.4603069961911</v>
      </c>
      <c r="G54" s="6">
        <f t="shared" si="5"/>
        <v>21244.340410722027</v>
      </c>
      <c r="H54" s="11">
        <f t="shared" si="6"/>
        <v>41801.592735357466</v>
      </c>
      <c r="I54" s="11">
        <f t="shared" si="7"/>
        <v>63045.93314607949</v>
      </c>
    </row>
    <row r="55" spans="1:9" ht="12.75">
      <c r="A55">
        <f t="shared" si="0"/>
        <v>45</v>
      </c>
      <c r="C55" s="6">
        <f t="shared" si="1"/>
        <v>178755.65958927805</v>
      </c>
      <c r="D55" s="6">
        <f t="shared" si="2"/>
        <v>1432.8621169563523</v>
      </c>
      <c r="E55" s="6">
        <f t="shared" si="3"/>
        <v>539.0838190099621</v>
      </c>
      <c r="F55" s="11">
        <f t="shared" si="4"/>
        <v>893.7782979463902</v>
      </c>
      <c r="G55" s="6">
        <f t="shared" si="5"/>
        <v>21783.424229731987</v>
      </c>
      <c r="H55" s="11">
        <f t="shared" si="6"/>
        <v>42695.371033303854</v>
      </c>
      <c r="I55" s="11">
        <f t="shared" si="7"/>
        <v>64478.79526303584</v>
      </c>
    </row>
    <row r="56" spans="1:9" ht="12.75">
      <c r="A56">
        <f t="shared" si="0"/>
        <v>46</v>
      </c>
      <c r="C56" s="6">
        <f t="shared" si="1"/>
        <v>178216.57577026807</v>
      </c>
      <c r="D56" s="6">
        <f t="shared" si="2"/>
        <v>1432.8621169563523</v>
      </c>
      <c r="E56" s="6">
        <f t="shared" si="3"/>
        <v>541.7792381050119</v>
      </c>
      <c r="F56" s="11">
        <f t="shared" si="4"/>
        <v>891.0828788513404</v>
      </c>
      <c r="G56" s="6">
        <f t="shared" si="5"/>
        <v>22325.203467837</v>
      </c>
      <c r="H56" s="11">
        <f t="shared" si="6"/>
        <v>43586.45391215519</v>
      </c>
      <c r="I56" s="11">
        <f t="shared" si="7"/>
        <v>65911.65737999219</v>
      </c>
    </row>
    <row r="57" spans="1:9" ht="12.75">
      <c r="A57">
        <f t="shared" si="0"/>
        <v>47</v>
      </c>
      <c r="C57" s="6">
        <f t="shared" si="1"/>
        <v>177674.79653216305</v>
      </c>
      <c r="D57" s="6">
        <f t="shared" si="2"/>
        <v>1432.8621169563523</v>
      </c>
      <c r="E57" s="6">
        <f t="shared" si="3"/>
        <v>544.4881342955371</v>
      </c>
      <c r="F57" s="11">
        <f t="shared" si="4"/>
        <v>888.3739826608153</v>
      </c>
      <c r="G57" s="6">
        <f t="shared" si="5"/>
        <v>22869.691602132538</v>
      </c>
      <c r="H57" s="11">
        <f t="shared" si="6"/>
        <v>44474.82789481601</v>
      </c>
      <c r="I57" s="11">
        <f t="shared" si="7"/>
        <v>67344.51949694855</v>
      </c>
    </row>
    <row r="58" spans="1:9" ht="12.75">
      <c r="A58">
        <f t="shared" si="0"/>
        <v>48</v>
      </c>
      <c r="B58" s="21">
        <f>IF(C39="","",IF(+C57-E57&gt;0,B46+1,""))</f>
        <v>4</v>
      </c>
      <c r="C58" s="6">
        <f t="shared" si="1"/>
        <v>177130.3083978675</v>
      </c>
      <c r="D58" s="6">
        <f t="shared" si="2"/>
        <v>1432.8621169563523</v>
      </c>
      <c r="E58" s="6">
        <f t="shared" si="3"/>
        <v>547.2105749670147</v>
      </c>
      <c r="F58" s="11">
        <f t="shared" si="4"/>
        <v>885.6515419893376</v>
      </c>
      <c r="G58" s="6">
        <f t="shared" si="5"/>
        <v>23416.902177099553</v>
      </c>
      <c r="H58" s="11">
        <f t="shared" si="6"/>
        <v>45360.47943680535</v>
      </c>
      <c r="I58" s="11">
        <f t="shared" si="7"/>
        <v>68777.3816139049</v>
      </c>
    </row>
    <row r="59" spans="1:9" ht="12.75">
      <c r="A59">
        <f t="shared" si="0"/>
        <v>49</v>
      </c>
      <c r="C59" s="6">
        <f t="shared" si="1"/>
        <v>176583.0978229005</v>
      </c>
      <c r="D59" s="6">
        <f t="shared" si="2"/>
        <v>1432.8621169563523</v>
      </c>
      <c r="E59" s="6">
        <f t="shared" si="3"/>
        <v>549.9466278418497</v>
      </c>
      <c r="F59" s="11">
        <f t="shared" si="4"/>
        <v>882.9154891145026</v>
      </c>
      <c r="G59" s="6">
        <f t="shared" si="5"/>
        <v>23966.848804941405</v>
      </c>
      <c r="H59" s="11">
        <f t="shared" si="6"/>
        <v>46243.39492591985</v>
      </c>
      <c r="I59" s="11">
        <f t="shared" si="7"/>
        <v>70210.24373086126</v>
      </c>
    </row>
    <row r="60" spans="1:9" ht="12.75">
      <c r="A60">
        <f t="shared" si="0"/>
        <v>50</v>
      </c>
      <c r="C60" s="6">
        <f t="shared" si="1"/>
        <v>176033.15119505866</v>
      </c>
      <c r="D60" s="6">
        <f t="shared" si="2"/>
        <v>1432.8621169563523</v>
      </c>
      <c r="E60" s="6">
        <f t="shared" si="3"/>
        <v>552.696360981059</v>
      </c>
      <c r="F60" s="11">
        <f t="shared" si="4"/>
        <v>880.1657559752933</v>
      </c>
      <c r="G60" s="6">
        <f t="shared" si="5"/>
        <v>24519.545165922464</v>
      </c>
      <c r="H60" s="11">
        <f t="shared" si="6"/>
        <v>47123.56068189514</v>
      </c>
      <c r="I60" s="11">
        <f t="shared" si="7"/>
        <v>71643.10584781761</v>
      </c>
    </row>
    <row r="61" spans="1:9" ht="12.75">
      <c r="A61">
        <f t="shared" si="0"/>
        <v>51</v>
      </c>
      <c r="C61" s="6">
        <f t="shared" si="1"/>
        <v>175480.4548340776</v>
      </c>
      <c r="D61" s="6">
        <f t="shared" si="2"/>
        <v>1432.8621169563523</v>
      </c>
      <c r="E61" s="6">
        <f t="shared" si="3"/>
        <v>555.4598427859644</v>
      </c>
      <c r="F61" s="11">
        <f t="shared" si="4"/>
        <v>877.402274170388</v>
      </c>
      <c r="G61" s="6">
        <f t="shared" si="5"/>
        <v>25075.005008708427</v>
      </c>
      <c r="H61" s="11">
        <f t="shared" si="6"/>
        <v>48000.96295606553</v>
      </c>
      <c r="I61" s="11">
        <f t="shared" si="7"/>
        <v>73075.96796477395</v>
      </c>
    </row>
    <row r="62" spans="1:9" ht="12.75">
      <c r="A62">
        <f t="shared" si="0"/>
        <v>52</v>
      </c>
      <c r="C62" s="6">
        <f t="shared" si="1"/>
        <v>174924.99499129163</v>
      </c>
      <c r="D62" s="6">
        <f t="shared" si="2"/>
        <v>1432.8621169563523</v>
      </c>
      <c r="E62" s="6">
        <f t="shared" si="3"/>
        <v>558.2371419998941</v>
      </c>
      <c r="F62" s="11">
        <f t="shared" si="4"/>
        <v>874.6249749564582</v>
      </c>
      <c r="G62" s="6">
        <f t="shared" si="5"/>
        <v>25633.24215070832</v>
      </c>
      <c r="H62" s="11">
        <f t="shared" si="6"/>
        <v>48875.58793102199</v>
      </c>
      <c r="I62" s="11">
        <f t="shared" si="7"/>
        <v>74508.83008173031</v>
      </c>
    </row>
    <row r="63" spans="1:9" ht="12.75">
      <c r="A63">
        <f t="shared" si="0"/>
        <v>53</v>
      </c>
      <c r="C63" s="6">
        <f t="shared" si="1"/>
        <v>174366.75784929175</v>
      </c>
      <c r="D63" s="6">
        <f t="shared" si="2"/>
        <v>1432.8621169563523</v>
      </c>
      <c r="E63" s="6">
        <f t="shared" si="3"/>
        <v>561.0283277098936</v>
      </c>
      <c r="F63" s="11">
        <f t="shared" si="4"/>
        <v>871.8337892464588</v>
      </c>
      <c r="G63" s="6">
        <f t="shared" si="5"/>
        <v>26194.270478418213</v>
      </c>
      <c r="H63" s="11">
        <f t="shared" si="6"/>
        <v>49747.42172026845</v>
      </c>
      <c r="I63" s="11">
        <f t="shared" si="7"/>
        <v>75941.69219868667</v>
      </c>
    </row>
    <row r="64" spans="1:9" ht="12.75">
      <c r="A64">
        <f t="shared" si="0"/>
        <v>54</v>
      </c>
      <c r="C64" s="6">
        <f t="shared" si="1"/>
        <v>173805.72952158184</v>
      </c>
      <c r="D64" s="6">
        <f t="shared" si="2"/>
        <v>1432.8621169563523</v>
      </c>
      <c r="E64" s="6">
        <f t="shared" si="3"/>
        <v>563.8334693484431</v>
      </c>
      <c r="F64" s="11">
        <f t="shared" si="4"/>
        <v>869.0286476079092</v>
      </c>
      <c r="G64" s="6">
        <f t="shared" si="5"/>
        <v>26758.103947766656</v>
      </c>
      <c r="H64" s="11">
        <f t="shared" si="6"/>
        <v>50616.450367876365</v>
      </c>
      <c r="I64" s="11">
        <f t="shared" si="7"/>
        <v>77374.55431564302</v>
      </c>
    </row>
    <row r="65" spans="1:9" ht="12.75">
      <c r="A65">
        <f t="shared" si="0"/>
        <v>55</v>
      </c>
      <c r="C65" s="6">
        <f t="shared" si="1"/>
        <v>173241.8960522334</v>
      </c>
      <c r="D65" s="6">
        <f t="shared" si="2"/>
        <v>1432.8621169563523</v>
      </c>
      <c r="E65" s="6">
        <f t="shared" si="3"/>
        <v>566.6526366951853</v>
      </c>
      <c r="F65" s="11">
        <f t="shared" si="4"/>
        <v>866.2094802611671</v>
      </c>
      <c r="G65" s="6">
        <f t="shared" si="5"/>
        <v>27324.75658446184</v>
      </c>
      <c r="H65" s="11">
        <f t="shared" si="6"/>
        <v>51482.65984813753</v>
      </c>
      <c r="I65" s="11">
        <f t="shared" si="7"/>
        <v>78807.41643259938</v>
      </c>
    </row>
    <row r="66" spans="1:9" ht="12.75">
      <c r="A66">
        <f t="shared" si="0"/>
        <v>56</v>
      </c>
      <c r="C66" s="6">
        <f t="shared" si="1"/>
        <v>172675.24341553822</v>
      </c>
      <c r="D66" s="6">
        <f t="shared" si="2"/>
        <v>1432.8621169563523</v>
      </c>
      <c r="E66" s="6">
        <f t="shared" si="3"/>
        <v>569.4858998786613</v>
      </c>
      <c r="F66" s="11">
        <f t="shared" si="4"/>
        <v>863.3762170776911</v>
      </c>
      <c r="G66" s="6">
        <f t="shared" si="5"/>
        <v>27894.242484340502</v>
      </c>
      <c r="H66" s="11">
        <f t="shared" si="6"/>
        <v>52346.03606521522</v>
      </c>
      <c r="I66" s="11">
        <f t="shared" si="7"/>
        <v>80240.27854955572</v>
      </c>
    </row>
    <row r="67" spans="1:9" ht="12.75">
      <c r="A67">
        <f t="shared" si="0"/>
        <v>57</v>
      </c>
      <c r="C67" s="6">
        <f t="shared" si="1"/>
        <v>172105.75751565956</v>
      </c>
      <c r="D67" s="6">
        <f t="shared" si="2"/>
        <v>1432.8621169563523</v>
      </c>
      <c r="E67" s="6">
        <f t="shared" si="3"/>
        <v>572.3333293780545</v>
      </c>
      <c r="F67" s="11">
        <f t="shared" si="4"/>
        <v>860.5287875782979</v>
      </c>
      <c r="G67" s="6">
        <f t="shared" si="5"/>
        <v>28466.57581371856</v>
      </c>
      <c r="H67" s="11">
        <f t="shared" si="6"/>
        <v>53206.56485279352</v>
      </c>
      <c r="I67" s="11">
        <f t="shared" si="7"/>
        <v>81673.14066651207</v>
      </c>
    </row>
    <row r="68" spans="1:9" ht="12.75">
      <c r="A68">
        <f t="shared" si="0"/>
        <v>58</v>
      </c>
      <c r="C68" s="6">
        <f t="shared" si="1"/>
        <v>171533.4241862815</v>
      </c>
      <c r="D68" s="6">
        <f t="shared" si="2"/>
        <v>1432.8621169563523</v>
      </c>
      <c r="E68" s="6">
        <f t="shared" si="3"/>
        <v>575.1949960249448</v>
      </c>
      <c r="F68" s="11">
        <f t="shared" si="4"/>
        <v>857.6671209314076</v>
      </c>
      <c r="G68" s="6">
        <f t="shared" si="5"/>
        <v>29041.770809743502</v>
      </c>
      <c r="H68" s="11">
        <f t="shared" si="6"/>
        <v>54064.23197372493</v>
      </c>
      <c r="I68" s="11">
        <f t="shared" si="7"/>
        <v>83106.00278346843</v>
      </c>
    </row>
    <row r="69" spans="1:9" ht="12.75">
      <c r="A69">
        <f t="shared" si="0"/>
        <v>59</v>
      </c>
      <c r="C69" s="6">
        <f t="shared" si="1"/>
        <v>170958.22919025656</v>
      </c>
      <c r="D69" s="6">
        <f t="shared" si="2"/>
        <v>1432.8621169563523</v>
      </c>
      <c r="E69" s="6">
        <f t="shared" si="3"/>
        <v>578.0709710050695</v>
      </c>
      <c r="F69" s="11">
        <f t="shared" si="4"/>
        <v>854.7911459512828</v>
      </c>
      <c r="G69" s="6">
        <f t="shared" si="5"/>
        <v>29619.84178074857</v>
      </c>
      <c r="H69" s="11">
        <f t="shared" si="6"/>
        <v>54919.02311967621</v>
      </c>
      <c r="I69" s="11">
        <f t="shared" si="7"/>
        <v>84538.86490042479</v>
      </c>
    </row>
    <row r="70" spans="1:9" ht="12.75">
      <c r="A70">
        <f t="shared" si="0"/>
        <v>60</v>
      </c>
      <c r="B70" s="21">
        <f>IF(C63="","",IF(+C69-E69&gt;0,B58+1,""))</f>
        <v>5</v>
      </c>
      <c r="C70" s="6">
        <f t="shared" si="1"/>
        <v>170380.1582192515</v>
      </c>
      <c r="D70" s="6">
        <f t="shared" si="2"/>
        <v>1432.8621169563523</v>
      </c>
      <c r="E70" s="6">
        <f t="shared" si="3"/>
        <v>580.9613258600949</v>
      </c>
      <c r="F70" s="11">
        <f t="shared" si="4"/>
        <v>851.9007910962574</v>
      </c>
      <c r="G70" s="6">
        <f t="shared" si="5"/>
        <v>30200.803106608666</v>
      </c>
      <c r="H70" s="11">
        <f t="shared" si="6"/>
        <v>55770.92391077247</v>
      </c>
      <c r="I70" s="11">
        <f t="shared" si="7"/>
        <v>85971.72701738114</v>
      </c>
    </row>
    <row r="71" spans="1:9" ht="12.75">
      <c r="A71">
        <f t="shared" si="0"/>
        <v>61</v>
      </c>
      <c r="C71" s="6">
        <f t="shared" si="1"/>
        <v>169799.1968933914</v>
      </c>
      <c r="D71" s="6">
        <f t="shared" si="2"/>
        <v>1432.8621169563523</v>
      </c>
      <c r="E71" s="6">
        <f t="shared" si="3"/>
        <v>583.8661324893953</v>
      </c>
      <c r="F71" s="11">
        <f t="shared" si="4"/>
        <v>848.995984466957</v>
      </c>
      <c r="G71" s="6">
        <f t="shared" si="5"/>
        <v>30784.66923909806</v>
      </c>
      <c r="H71" s="11">
        <f t="shared" si="6"/>
        <v>56619.91989523943</v>
      </c>
      <c r="I71" s="11">
        <f t="shared" si="7"/>
        <v>87404.5891343375</v>
      </c>
    </row>
    <row r="72" spans="1:9" ht="12.75">
      <c r="A72">
        <f t="shared" si="0"/>
        <v>62</v>
      </c>
      <c r="C72" s="6">
        <f t="shared" si="1"/>
        <v>169215.330760902</v>
      </c>
      <c r="D72" s="6">
        <f t="shared" si="2"/>
        <v>1432.8621169563523</v>
      </c>
      <c r="E72" s="6">
        <f t="shared" si="3"/>
        <v>586.7854631518424</v>
      </c>
      <c r="F72" s="11">
        <f t="shared" si="4"/>
        <v>846.07665380451</v>
      </c>
      <c r="G72" s="6">
        <f t="shared" si="5"/>
        <v>31371.454702249903</v>
      </c>
      <c r="H72" s="11">
        <f t="shared" si="6"/>
        <v>57465.996549043935</v>
      </c>
      <c r="I72" s="11">
        <f t="shared" si="7"/>
        <v>88837.45125129384</v>
      </c>
    </row>
    <row r="73" spans="1:9" ht="12.75">
      <c r="A73">
        <f t="shared" si="0"/>
        <v>63</v>
      </c>
      <c r="C73" s="6">
        <f t="shared" si="1"/>
        <v>168628.54529775016</v>
      </c>
      <c r="D73" s="6">
        <f t="shared" si="2"/>
        <v>1432.8621169563523</v>
      </c>
      <c r="E73" s="6">
        <f t="shared" si="3"/>
        <v>589.7193904676016</v>
      </c>
      <c r="F73" s="11">
        <f t="shared" si="4"/>
        <v>843.1427264887508</v>
      </c>
      <c r="G73" s="6">
        <f t="shared" si="5"/>
        <v>31961.174092717505</v>
      </c>
      <c r="H73" s="11">
        <f t="shared" si="6"/>
        <v>58309.13927553269</v>
      </c>
      <c r="I73" s="11">
        <f t="shared" si="7"/>
        <v>90270.3133682502</v>
      </c>
    </row>
    <row r="74" spans="1:9" ht="12.75">
      <c r="A74">
        <f t="shared" si="0"/>
        <v>64</v>
      </c>
      <c r="C74" s="6">
        <f t="shared" si="1"/>
        <v>168038.82590728256</v>
      </c>
      <c r="D74" s="6">
        <f t="shared" si="2"/>
        <v>1432.8621169563523</v>
      </c>
      <c r="E74" s="6">
        <f t="shared" si="3"/>
        <v>592.6679874199395</v>
      </c>
      <c r="F74" s="11">
        <f t="shared" si="4"/>
        <v>840.1941295364128</v>
      </c>
      <c r="G74" s="6">
        <f t="shared" si="5"/>
        <v>32553.842080137445</v>
      </c>
      <c r="H74" s="11">
        <f t="shared" si="6"/>
        <v>59149.333405069105</v>
      </c>
      <c r="I74" s="11">
        <f t="shared" si="7"/>
        <v>91703.17548520655</v>
      </c>
    </row>
    <row r="75" spans="1:9" ht="12.75">
      <c r="A75">
        <f t="shared" si="0"/>
        <v>65</v>
      </c>
      <c r="C75" s="6">
        <f t="shared" si="1"/>
        <v>167446.15791986263</v>
      </c>
      <c r="D75" s="6">
        <f t="shared" si="2"/>
        <v>1432.8621169563523</v>
      </c>
      <c r="E75" s="6">
        <f t="shared" si="3"/>
        <v>595.6313273570391</v>
      </c>
      <c r="F75" s="11">
        <f t="shared" si="4"/>
        <v>837.2307895993132</v>
      </c>
      <c r="G75" s="6">
        <f t="shared" si="5"/>
        <v>33149.473407494486</v>
      </c>
      <c r="H75" s="11">
        <f t="shared" si="6"/>
        <v>59986.56419466842</v>
      </c>
      <c r="I75" s="11">
        <f t="shared" si="7"/>
        <v>93136.0376021629</v>
      </c>
    </row>
    <row r="76" spans="1:9" ht="12.75">
      <c r="A76">
        <f aca="true" t="shared" si="8" ref="A76:A139">IF(C75="","",IF(+C75-E75&gt;0,A75+1,""))</f>
        <v>66</v>
      </c>
      <c r="C76" s="6">
        <f aca="true" t="shared" si="9" ref="C76:C139">IF(C75="","",IF(+C75-E75&gt;0,+C75-E75,""))</f>
        <v>166850.5265925056</v>
      </c>
      <c r="D76" s="6">
        <f aca="true" t="shared" si="10" ref="D76:D139">IF(C75="","",IF(+C75-E75&gt;0,+$C$7,""))</f>
        <v>1432.8621169563523</v>
      </c>
      <c r="E76" s="6">
        <f aca="true" t="shared" si="11" ref="E76:E139">IF(C75="","",IF(+C75-E75&gt;0,+D76-F76,""))</f>
        <v>598.6094839938244</v>
      </c>
      <c r="F76" s="11">
        <f aca="true" t="shared" si="12" ref="F76:F139">IF(C75="","",IF(+C75-E75&gt;0,+C76*($C$6/12),""))</f>
        <v>834.252632962528</v>
      </c>
      <c r="G76" s="6">
        <f aca="true" t="shared" si="13" ref="G76:G139">IF(C75="","",IF(+C75-E75&gt;0,+G75+E76,""))</f>
        <v>33748.08289148831</v>
      </c>
      <c r="H76" s="11">
        <f aca="true" t="shared" si="14" ref="H76:H139">IF(C75="","",IF(+C75-E75&gt;0,+H75+F76,""))</f>
        <v>60820.816827630944</v>
      </c>
      <c r="I76" s="11">
        <f aca="true" t="shared" si="15" ref="I76:I139">IF(C75="","",IF(+C75-E75&gt;0,+G76+H76,""))</f>
        <v>94568.89971911925</v>
      </c>
    </row>
    <row r="77" spans="1:9" ht="12.75">
      <c r="A77">
        <f t="shared" si="8"/>
        <v>67</v>
      </c>
      <c r="C77" s="6">
        <f t="shared" si="9"/>
        <v>166251.91710851179</v>
      </c>
      <c r="D77" s="6">
        <f t="shared" si="10"/>
        <v>1432.8621169563523</v>
      </c>
      <c r="E77" s="6">
        <f t="shared" si="11"/>
        <v>601.6025314137934</v>
      </c>
      <c r="F77" s="11">
        <f t="shared" si="12"/>
        <v>831.259585542559</v>
      </c>
      <c r="G77" s="6">
        <f t="shared" si="13"/>
        <v>34349.685422902105</v>
      </c>
      <c r="H77" s="11">
        <f t="shared" si="14"/>
        <v>61652.076413173505</v>
      </c>
      <c r="I77" s="11">
        <f t="shared" si="15"/>
        <v>96001.7618360756</v>
      </c>
    </row>
    <row r="78" spans="1:9" ht="12.75">
      <c r="A78">
        <f t="shared" si="8"/>
        <v>68</v>
      </c>
      <c r="C78" s="6">
        <f t="shared" si="9"/>
        <v>165650.314577098</v>
      </c>
      <c r="D78" s="6">
        <f t="shared" si="10"/>
        <v>1432.8621169563523</v>
      </c>
      <c r="E78" s="6">
        <f t="shared" si="11"/>
        <v>604.6105440708623</v>
      </c>
      <c r="F78" s="11">
        <f t="shared" si="12"/>
        <v>828.2515728854901</v>
      </c>
      <c r="G78" s="6">
        <f t="shared" si="13"/>
        <v>34954.29596697297</v>
      </c>
      <c r="H78" s="11">
        <f t="shared" si="14"/>
        <v>62480.327986059</v>
      </c>
      <c r="I78" s="11">
        <f t="shared" si="15"/>
        <v>97434.62395303196</v>
      </c>
    </row>
    <row r="79" spans="1:9" ht="12.75">
      <c r="A79">
        <f t="shared" si="8"/>
        <v>69</v>
      </c>
      <c r="C79" s="6">
        <f t="shared" si="9"/>
        <v>165045.70403302714</v>
      </c>
      <c r="D79" s="6">
        <f t="shared" si="10"/>
        <v>1432.8621169563523</v>
      </c>
      <c r="E79" s="6">
        <f t="shared" si="11"/>
        <v>607.6335967912166</v>
      </c>
      <c r="F79" s="11">
        <f t="shared" si="12"/>
        <v>825.2285201651357</v>
      </c>
      <c r="G79" s="6">
        <f t="shared" si="13"/>
        <v>35561.929563764184</v>
      </c>
      <c r="H79" s="11">
        <f t="shared" si="14"/>
        <v>63305.55650622414</v>
      </c>
      <c r="I79" s="11">
        <f t="shared" si="15"/>
        <v>98867.48606998831</v>
      </c>
    </row>
    <row r="80" spans="1:9" ht="12.75">
      <c r="A80">
        <f t="shared" si="8"/>
        <v>70</v>
      </c>
      <c r="C80" s="6">
        <f t="shared" si="9"/>
        <v>164438.07043623592</v>
      </c>
      <c r="D80" s="6">
        <f t="shared" si="10"/>
        <v>1432.8621169563523</v>
      </c>
      <c r="E80" s="6">
        <f t="shared" si="11"/>
        <v>610.6717647751727</v>
      </c>
      <c r="F80" s="11">
        <f t="shared" si="12"/>
        <v>822.1903521811796</v>
      </c>
      <c r="G80" s="6">
        <f t="shared" si="13"/>
        <v>36172.60132853936</v>
      </c>
      <c r="H80" s="11">
        <f t="shared" si="14"/>
        <v>64127.74685840531</v>
      </c>
      <c r="I80" s="11">
        <f t="shared" si="15"/>
        <v>100300.34818694467</v>
      </c>
    </row>
    <row r="81" spans="1:9" ht="12.75">
      <c r="A81">
        <f t="shared" si="8"/>
        <v>71</v>
      </c>
      <c r="C81" s="6">
        <f t="shared" si="9"/>
        <v>163827.39867146075</v>
      </c>
      <c r="D81" s="6">
        <f t="shared" si="10"/>
        <v>1432.8621169563523</v>
      </c>
      <c r="E81" s="6">
        <f t="shared" si="11"/>
        <v>613.7251235990486</v>
      </c>
      <c r="F81" s="11">
        <f t="shared" si="12"/>
        <v>819.1369933573037</v>
      </c>
      <c r="G81" s="6">
        <f t="shared" si="13"/>
        <v>36786.326452138404</v>
      </c>
      <c r="H81" s="11">
        <f t="shared" si="14"/>
        <v>64946.88385176261</v>
      </c>
      <c r="I81" s="11">
        <f t="shared" si="15"/>
        <v>101733.21030390103</v>
      </c>
    </row>
    <row r="82" spans="1:9" ht="12.75">
      <c r="A82">
        <f t="shared" si="8"/>
        <v>72</v>
      </c>
      <c r="B82" s="21">
        <f>IF(C63="","",IF(+C81-E81&gt;0,B70+1,""))</f>
        <v>6</v>
      </c>
      <c r="C82" s="6">
        <f t="shared" si="9"/>
        <v>163213.6735478617</v>
      </c>
      <c r="D82" s="6">
        <f t="shared" si="10"/>
        <v>1432.8621169563523</v>
      </c>
      <c r="E82" s="6">
        <f t="shared" si="11"/>
        <v>616.7937492170439</v>
      </c>
      <c r="F82" s="11">
        <f t="shared" si="12"/>
        <v>816.0683677393084</v>
      </c>
      <c r="G82" s="6">
        <f t="shared" si="13"/>
        <v>37403.12020135545</v>
      </c>
      <c r="H82" s="11">
        <f t="shared" si="14"/>
        <v>65762.95221950192</v>
      </c>
      <c r="I82" s="11">
        <f t="shared" si="15"/>
        <v>103166.07242085738</v>
      </c>
    </row>
    <row r="83" spans="1:9" ht="12.75">
      <c r="A83">
        <f t="shared" si="8"/>
        <v>73</v>
      </c>
      <c r="C83" s="6">
        <f t="shared" si="9"/>
        <v>162596.87979864466</v>
      </c>
      <c r="D83" s="6">
        <f t="shared" si="10"/>
        <v>1432.8621169563523</v>
      </c>
      <c r="E83" s="6">
        <f t="shared" si="11"/>
        <v>619.877717963129</v>
      </c>
      <c r="F83" s="11">
        <f t="shared" si="12"/>
        <v>812.9843989932233</v>
      </c>
      <c r="G83" s="6">
        <f t="shared" si="13"/>
        <v>38022.99791931858</v>
      </c>
      <c r="H83" s="11">
        <f t="shared" si="14"/>
        <v>66575.93661849515</v>
      </c>
      <c r="I83" s="11">
        <f t="shared" si="15"/>
        <v>104598.93453781374</v>
      </c>
    </row>
    <row r="84" spans="1:9" ht="12.75">
      <c r="A84">
        <f t="shared" si="8"/>
        <v>74</v>
      </c>
      <c r="C84" s="6">
        <f t="shared" si="9"/>
        <v>161977.00208068153</v>
      </c>
      <c r="D84" s="6">
        <f t="shared" si="10"/>
        <v>1432.8621169563523</v>
      </c>
      <c r="E84" s="6">
        <f t="shared" si="11"/>
        <v>622.9771065529446</v>
      </c>
      <c r="F84" s="11">
        <f t="shared" si="12"/>
        <v>809.8850104034077</v>
      </c>
      <c r="G84" s="6">
        <f t="shared" si="13"/>
        <v>38645.97502587152</v>
      </c>
      <c r="H84" s="11">
        <f t="shared" si="14"/>
        <v>67385.82162889856</v>
      </c>
      <c r="I84" s="11">
        <f t="shared" si="15"/>
        <v>106031.79665477008</v>
      </c>
    </row>
    <row r="85" spans="1:9" ht="12.75">
      <c r="A85">
        <f t="shared" si="8"/>
        <v>75</v>
      </c>
      <c r="C85" s="6">
        <f t="shared" si="9"/>
        <v>161354.02497412858</v>
      </c>
      <c r="D85" s="6">
        <f t="shared" si="10"/>
        <v>1432.8621169563523</v>
      </c>
      <c r="E85" s="6">
        <f t="shared" si="11"/>
        <v>626.0919920857094</v>
      </c>
      <c r="F85" s="11">
        <f t="shared" si="12"/>
        <v>806.7701248706429</v>
      </c>
      <c r="G85" s="6">
        <f t="shared" si="13"/>
        <v>39272.06701795723</v>
      </c>
      <c r="H85" s="11">
        <f t="shared" si="14"/>
        <v>68192.5917537692</v>
      </c>
      <c r="I85" s="11">
        <f t="shared" si="15"/>
        <v>107464.65877172643</v>
      </c>
    </row>
    <row r="86" spans="1:9" ht="12.75">
      <c r="A86">
        <f t="shared" si="8"/>
        <v>76</v>
      </c>
      <c r="C86" s="6">
        <f t="shared" si="9"/>
        <v>160727.93298204287</v>
      </c>
      <c r="D86" s="6">
        <f t="shared" si="10"/>
        <v>1432.8621169563523</v>
      </c>
      <c r="E86" s="6">
        <f t="shared" si="11"/>
        <v>629.222452046138</v>
      </c>
      <c r="F86" s="11">
        <f t="shared" si="12"/>
        <v>803.6396649102144</v>
      </c>
      <c r="G86" s="6">
        <f t="shared" si="13"/>
        <v>39901.28947000337</v>
      </c>
      <c r="H86" s="11">
        <f t="shared" si="14"/>
        <v>68996.23141867941</v>
      </c>
      <c r="I86" s="11">
        <f t="shared" si="15"/>
        <v>108897.52088868277</v>
      </c>
    </row>
    <row r="87" spans="1:9" ht="12.75">
      <c r="A87">
        <f t="shared" si="8"/>
        <v>77</v>
      </c>
      <c r="C87" s="6">
        <f t="shared" si="9"/>
        <v>160098.71052999672</v>
      </c>
      <c r="D87" s="6">
        <f t="shared" si="10"/>
        <v>1432.8621169563523</v>
      </c>
      <c r="E87" s="6">
        <f t="shared" si="11"/>
        <v>632.3685643063687</v>
      </c>
      <c r="F87" s="11">
        <f t="shared" si="12"/>
        <v>800.4935526499836</v>
      </c>
      <c r="G87" s="6">
        <f t="shared" si="13"/>
        <v>40533.65803430974</v>
      </c>
      <c r="H87" s="11">
        <f t="shared" si="14"/>
        <v>69796.7249713294</v>
      </c>
      <c r="I87" s="11">
        <f t="shared" si="15"/>
        <v>110330.38300563913</v>
      </c>
    </row>
    <row r="88" spans="1:9" ht="12.75">
      <c r="A88">
        <f t="shared" si="8"/>
        <v>78</v>
      </c>
      <c r="C88" s="6">
        <f t="shared" si="9"/>
        <v>159466.34196569034</v>
      </c>
      <c r="D88" s="6">
        <f t="shared" si="10"/>
        <v>1432.8621169563523</v>
      </c>
      <c r="E88" s="6">
        <f t="shared" si="11"/>
        <v>635.5304071279006</v>
      </c>
      <c r="F88" s="11">
        <f t="shared" si="12"/>
        <v>797.3317098284517</v>
      </c>
      <c r="G88" s="6">
        <f t="shared" si="13"/>
        <v>41169.18844143764</v>
      </c>
      <c r="H88" s="11">
        <f t="shared" si="14"/>
        <v>70594.05668115785</v>
      </c>
      <c r="I88" s="11">
        <f t="shared" si="15"/>
        <v>111763.24512259549</v>
      </c>
    </row>
    <row r="89" spans="1:9" ht="12.75">
      <c r="A89">
        <f t="shared" si="8"/>
        <v>79</v>
      </c>
      <c r="C89" s="6">
        <f t="shared" si="9"/>
        <v>158830.81155856245</v>
      </c>
      <c r="D89" s="6">
        <f t="shared" si="10"/>
        <v>1432.8621169563523</v>
      </c>
      <c r="E89" s="6">
        <f t="shared" si="11"/>
        <v>638.70805916354</v>
      </c>
      <c r="F89" s="11">
        <f t="shared" si="12"/>
        <v>794.1540577928123</v>
      </c>
      <c r="G89" s="6">
        <f t="shared" si="13"/>
        <v>41807.89650060118</v>
      </c>
      <c r="H89" s="11">
        <f t="shared" si="14"/>
        <v>71388.21073895066</v>
      </c>
      <c r="I89" s="11">
        <f t="shared" si="15"/>
        <v>113196.10723955184</v>
      </c>
    </row>
    <row r="90" spans="1:9" ht="12.75">
      <c r="A90">
        <f t="shared" si="8"/>
        <v>80</v>
      </c>
      <c r="C90" s="6">
        <f t="shared" si="9"/>
        <v>158192.10349939892</v>
      </c>
      <c r="D90" s="6">
        <f t="shared" si="10"/>
        <v>1432.8621169563523</v>
      </c>
      <c r="E90" s="6">
        <f t="shared" si="11"/>
        <v>641.9015994593577</v>
      </c>
      <c r="F90" s="11">
        <f t="shared" si="12"/>
        <v>790.9605174969946</v>
      </c>
      <c r="G90" s="6">
        <f t="shared" si="13"/>
        <v>42449.798100060536</v>
      </c>
      <c r="H90" s="11">
        <f t="shared" si="14"/>
        <v>72179.17125644765</v>
      </c>
      <c r="I90" s="11">
        <f t="shared" si="15"/>
        <v>114628.96935650818</v>
      </c>
    </row>
    <row r="91" spans="1:9" ht="12.75">
      <c r="A91">
        <f t="shared" si="8"/>
        <v>81</v>
      </c>
      <c r="C91" s="6">
        <f t="shared" si="9"/>
        <v>157550.20189993957</v>
      </c>
      <c r="D91" s="6">
        <f t="shared" si="10"/>
        <v>1432.8621169563523</v>
      </c>
      <c r="E91" s="6">
        <f t="shared" si="11"/>
        <v>645.1111074566545</v>
      </c>
      <c r="F91" s="11">
        <f t="shared" si="12"/>
        <v>787.7510094996978</v>
      </c>
      <c r="G91" s="6">
        <f t="shared" si="13"/>
        <v>43094.909207517194</v>
      </c>
      <c r="H91" s="11">
        <f t="shared" si="14"/>
        <v>72966.92226594735</v>
      </c>
      <c r="I91" s="11">
        <f t="shared" si="15"/>
        <v>116061.83147346454</v>
      </c>
    </row>
    <row r="92" spans="1:9" ht="12.75">
      <c r="A92">
        <f t="shared" si="8"/>
        <v>82</v>
      </c>
      <c r="C92" s="6">
        <f t="shared" si="9"/>
        <v>156905.09079248292</v>
      </c>
      <c r="D92" s="6">
        <f t="shared" si="10"/>
        <v>1432.8621169563523</v>
      </c>
      <c r="E92" s="6">
        <f t="shared" si="11"/>
        <v>648.3366629939377</v>
      </c>
      <c r="F92" s="11">
        <f t="shared" si="12"/>
        <v>784.5254539624146</v>
      </c>
      <c r="G92" s="6">
        <f t="shared" si="13"/>
        <v>43743.245870511135</v>
      </c>
      <c r="H92" s="11">
        <f t="shared" si="14"/>
        <v>73751.44771990976</v>
      </c>
      <c r="I92" s="11">
        <f t="shared" si="15"/>
        <v>117494.6935904209</v>
      </c>
    </row>
    <row r="93" spans="1:9" ht="12.75">
      <c r="A93">
        <f t="shared" si="8"/>
        <v>83</v>
      </c>
      <c r="C93" s="6">
        <f t="shared" si="9"/>
        <v>156256.75412948898</v>
      </c>
      <c r="D93" s="6">
        <f t="shared" si="10"/>
        <v>1432.8621169563523</v>
      </c>
      <c r="E93" s="6">
        <f t="shared" si="11"/>
        <v>651.5783463089074</v>
      </c>
      <c r="F93" s="11">
        <f t="shared" si="12"/>
        <v>781.283770647445</v>
      </c>
      <c r="G93" s="6">
        <f t="shared" si="13"/>
        <v>44394.824216820045</v>
      </c>
      <c r="H93" s="11">
        <f t="shared" si="14"/>
        <v>74532.7314905572</v>
      </c>
      <c r="I93" s="11">
        <f t="shared" si="15"/>
        <v>118927.55570737724</v>
      </c>
    </row>
    <row r="94" spans="1:9" ht="12.75">
      <c r="A94">
        <f t="shared" si="8"/>
        <v>84</v>
      </c>
      <c r="B94" s="21">
        <f>IF(C87="","",IF(+C93-E93&gt;0,B82+1,""))</f>
        <v>7</v>
      </c>
      <c r="C94" s="6">
        <f t="shared" si="9"/>
        <v>155605.17578318008</v>
      </c>
      <c r="D94" s="6">
        <f t="shared" si="10"/>
        <v>1432.8621169563523</v>
      </c>
      <c r="E94" s="6">
        <f t="shared" si="11"/>
        <v>654.8362380404519</v>
      </c>
      <c r="F94" s="11">
        <f t="shared" si="12"/>
        <v>778.0258789159004</v>
      </c>
      <c r="G94" s="6">
        <f t="shared" si="13"/>
        <v>45049.660454860496</v>
      </c>
      <c r="H94" s="11">
        <f t="shared" si="14"/>
        <v>75310.7573694731</v>
      </c>
      <c r="I94" s="11">
        <f t="shared" si="15"/>
        <v>120360.41782433359</v>
      </c>
    </row>
    <row r="95" spans="1:9" ht="12.75">
      <c r="A95">
        <f t="shared" si="8"/>
        <v>85</v>
      </c>
      <c r="C95" s="6">
        <f t="shared" si="9"/>
        <v>154950.33954513964</v>
      </c>
      <c r="D95" s="6">
        <f t="shared" si="10"/>
        <v>1432.8621169563523</v>
      </c>
      <c r="E95" s="6">
        <f t="shared" si="11"/>
        <v>658.1104192306541</v>
      </c>
      <c r="F95" s="11">
        <f t="shared" si="12"/>
        <v>774.7516977256982</v>
      </c>
      <c r="G95" s="6">
        <f t="shared" si="13"/>
        <v>45707.77087409115</v>
      </c>
      <c r="H95" s="11">
        <f t="shared" si="14"/>
        <v>76085.5090671988</v>
      </c>
      <c r="I95" s="11">
        <f t="shared" si="15"/>
        <v>121793.27994128995</v>
      </c>
    </row>
    <row r="96" spans="1:9" ht="12.75">
      <c r="A96">
        <f t="shared" si="8"/>
        <v>86</v>
      </c>
      <c r="C96" s="6">
        <f t="shared" si="9"/>
        <v>154292.22912590898</v>
      </c>
      <c r="D96" s="6">
        <f t="shared" si="10"/>
        <v>1432.8621169563523</v>
      </c>
      <c r="E96" s="6">
        <f t="shared" si="11"/>
        <v>661.4009713268074</v>
      </c>
      <c r="F96" s="11">
        <f t="shared" si="12"/>
        <v>771.461145629545</v>
      </c>
      <c r="G96" s="6">
        <f t="shared" si="13"/>
        <v>46369.17184541796</v>
      </c>
      <c r="H96" s="11">
        <f t="shared" si="14"/>
        <v>76856.97021282834</v>
      </c>
      <c r="I96" s="11">
        <f t="shared" si="15"/>
        <v>123226.1420582463</v>
      </c>
    </row>
    <row r="97" spans="1:9" ht="12.75">
      <c r="A97">
        <f t="shared" si="8"/>
        <v>87</v>
      </c>
      <c r="C97" s="6">
        <f t="shared" si="9"/>
        <v>153630.82815458218</v>
      </c>
      <c r="D97" s="6">
        <f t="shared" si="10"/>
        <v>1432.8621169563523</v>
      </c>
      <c r="E97" s="6">
        <f t="shared" si="11"/>
        <v>664.7079761834414</v>
      </c>
      <c r="F97" s="11">
        <f t="shared" si="12"/>
        <v>768.154140772911</v>
      </c>
      <c r="G97" s="6">
        <f t="shared" si="13"/>
        <v>47033.8798216014</v>
      </c>
      <c r="H97" s="11">
        <f t="shared" si="14"/>
        <v>77625.12435360125</v>
      </c>
      <c r="I97" s="11">
        <f t="shared" si="15"/>
        <v>124659.00417520264</v>
      </c>
    </row>
    <row r="98" spans="1:9" ht="12.75">
      <c r="A98">
        <f t="shared" si="8"/>
        <v>88</v>
      </c>
      <c r="C98" s="6">
        <f t="shared" si="9"/>
        <v>152966.12017839873</v>
      </c>
      <c r="D98" s="6">
        <f t="shared" si="10"/>
        <v>1432.8621169563523</v>
      </c>
      <c r="E98" s="6">
        <f t="shared" si="11"/>
        <v>668.0315160643587</v>
      </c>
      <c r="F98" s="11">
        <f t="shared" si="12"/>
        <v>764.8306008919936</v>
      </c>
      <c r="G98" s="6">
        <f t="shared" si="13"/>
        <v>47701.911337665755</v>
      </c>
      <c r="H98" s="11">
        <f t="shared" si="14"/>
        <v>78389.95495449324</v>
      </c>
      <c r="I98" s="11">
        <f t="shared" si="15"/>
        <v>126091.86629215899</v>
      </c>
    </row>
    <row r="99" spans="1:9" ht="12.75">
      <c r="A99">
        <f t="shared" si="8"/>
        <v>89</v>
      </c>
      <c r="C99" s="6">
        <f t="shared" si="9"/>
        <v>152298.08866233437</v>
      </c>
      <c r="D99" s="6">
        <f t="shared" si="10"/>
        <v>1432.8621169563523</v>
      </c>
      <c r="E99" s="6">
        <f t="shared" si="11"/>
        <v>671.3716736446805</v>
      </c>
      <c r="F99" s="11">
        <f t="shared" si="12"/>
        <v>761.4904433116718</v>
      </c>
      <c r="G99" s="6">
        <f t="shared" si="13"/>
        <v>48373.283011310436</v>
      </c>
      <c r="H99" s="11">
        <f t="shared" si="14"/>
        <v>79151.44539780491</v>
      </c>
      <c r="I99" s="11">
        <f t="shared" si="15"/>
        <v>127524.72840911534</v>
      </c>
    </row>
    <row r="100" spans="1:9" ht="12.75">
      <c r="A100">
        <f t="shared" si="8"/>
        <v>90</v>
      </c>
      <c r="C100" s="6">
        <f t="shared" si="9"/>
        <v>151626.71698868967</v>
      </c>
      <c r="D100" s="6">
        <f t="shared" si="10"/>
        <v>1432.8621169563523</v>
      </c>
      <c r="E100" s="6">
        <f t="shared" si="11"/>
        <v>674.728532012904</v>
      </c>
      <c r="F100" s="11">
        <f t="shared" si="12"/>
        <v>758.1335849434483</v>
      </c>
      <c r="G100" s="6">
        <f t="shared" si="13"/>
        <v>49048.01154332334</v>
      </c>
      <c r="H100" s="11">
        <f t="shared" si="14"/>
        <v>79909.57898274837</v>
      </c>
      <c r="I100" s="11">
        <f t="shared" si="15"/>
        <v>128957.5905260717</v>
      </c>
    </row>
    <row r="101" spans="1:9" ht="12.75">
      <c r="A101">
        <f t="shared" si="8"/>
        <v>91</v>
      </c>
      <c r="C101" s="6">
        <f t="shared" si="9"/>
        <v>150951.98845667677</v>
      </c>
      <c r="D101" s="6">
        <f t="shared" si="10"/>
        <v>1432.8621169563523</v>
      </c>
      <c r="E101" s="6">
        <f t="shared" si="11"/>
        <v>678.1021746729684</v>
      </c>
      <c r="F101" s="11">
        <f t="shared" si="12"/>
        <v>754.7599422833839</v>
      </c>
      <c r="G101" s="6">
        <f t="shared" si="13"/>
        <v>49726.113717996304</v>
      </c>
      <c r="H101" s="11">
        <f t="shared" si="14"/>
        <v>80664.33892503176</v>
      </c>
      <c r="I101" s="11">
        <f t="shared" si="15"/>
        <v>130390.45264302805</v>
      </c>
    </row>
    <row r="102" spans="1:9" ht="12.75">
      <c r="A102">
        <f t="shared" si="8"/>
        <v>92</v>
      </c>
      <c r="C102" s="6">
        <f t="shared" si="9"/>
        <v>150273.8862820038</v>
      </c>
      <c r="D102" s="6">
        <f t="shared" si="10"/>
        <v>1432.8621169563523</v>
      </c>
      <c r="E102" s="6">
        <f t="shared" si="11"/>
        <v>681.4926855463333</v>
      </c>
      <c r="F102" s="11">
        <f t="shared" si="12"/>
        <v>751.369431410019</v>
      </c>
      <c r="G102" s="6">
        <f t="shared" si="13"/>
        <v>50407.60640354264</v>
      </c>
      <c r="H102" s="11">
        <f t="shared" si="14"/>
        <v>81415.70835644177</v>
      </c>
      <c r="I102" s="11">
        <f t="shared" si="15"/>
        <v>131823.3147599844</v>
      </c>
    </row>
    <row r="103" spans="1:9" ht="12.75">
      <c r="A103">
        <f t="shared" si="8"/>
        <v>93</v>
      </c>
      <c r="C103" s="6">
        <f t="shared" si="9"/>
        <v>149592.39359645746</v>
      </c>
      <c r="D103" s="6">
        <f t="shared" si="10"/>
        <v>1432.8621169563523</v>
      </c>
      <c r="E103" s="6">
        <f t="shared" si="11"/>
        <v>684.900148974065</v>
      </c>
      <c r="F103" s="11">
        <f t="shared" si="12"/>
        <v>747.9619679822873</v>
      </c>
      <c r="G103" s="6">
        <f t="shared" si="13"/>
        <v>51092.5065525167</v>
      </c>
      <c r="H103" s="11">
        <f t="shared" si="14"/>
        <v>82163.67032442406</v>
      </c>
      <c r="I103" s="11">
        <f t="shared" si="15"/>
        <v>133256.17687694076</v>
      </c>
    </row>
    <row r="104" spans="1:9" ht="12.75">
      <c r="A104">
        <f t="shared" si="8"/>
        <v>94</v>
      </c>
      <c r="C104" s="6">
        <f t="shared" si="9"/>
        <v>148907.4934474834</v>
      </c>
      <c r="D104" s="6">
        <f t="shared" si="10"/>
        <v>1432.8621169563523</v>
      </c>
      <c r="E104" s="6">
        <f t="shared" si="11"/>
        <v>688.3246497189353</v>
      </c>
      <c r="F104" s="11">
        <f t="shared" si="12"/>
        <v>744.537467237417</v>
      </c>
      <c r="G104" s="6">
        <f t="shared" si="13"/>
        <v>51780.83120223563</v>
      </c>
      <c r="H104" s="11">
        <f t="shared" si="14"/>
        <v>82908.20779166148</v>
      </c>
      <c r="I104" s="11">
        <f t="shared" si="15"/>
        <v>134689.03899389712</v>
      </c>
    </row>
    <row r="105" spans="1:9" ht="12.75">
      <c r="A105">
        <f t="shared" si="8"/>
        <v>95</v>
      </c>
      <c r="C105" s="6">
        <f t="shared" si="9"/>
        <v>148219.16879776446</v>
      </c>
      <c r="D105" s="6">
        <f t="shared" si="10"/>
        <v>1432.8621169563523</v>
      </c>
      <c r="E105" s="6">
        <f t="shared" si="11"/>
        <v>691.76627296753</v>
      </c>
      <c r="F105" s="11">
        <f t="shared" si="12"/>
        <v>741.0958439888224</v>
      </c>
      <c r="G105" s="6">
        <f t="shared" si="13"/>
        <v>52472.59747520316</v>
      </c>
      <c r="H105" s="11">
        <f t="shared" si="14"/>
        <v>83649.3036356503</v>
      </c>
      <c r="I105" s="11">
        <f t="shared" si="15"/>
        <v>136121.90111085348</v>
      </c>
    </row>
    <row r="106" spans="1:9" ht="12.75">
      <c r="A106">
        <f t="shared" si="8"/>
        <v>96</v>
      </c>
      <c r="B106" s="21">
        <f>IF(C87="","",IF(+C105-E105&gt;0,B94+1,""))</f>
        <v>8</v>
      </c>
      <c r="C106" s="6">
        <f t="shared" si="9"/>
        <v>147527.40252479693</v>
      </c>
      <c r="D106" s="6">
        <f t="shared" si="10"/>
        <v>1432.8621169563523</v>
      </c>
      <c r="E106" s="6">
        <f t="shared" si="11"/>
        <v>695.2251043323677</v>
      </c>
      <c r="F106" s="11">
        <f t="shared" si="12"/>
        <v>737.6370126239847</v>
      </c>
      <c r="G106" s="6">
        <f t="shared" si="13"/>
        <v>53167.82257953553</v>
      </c>
      <c r="H106" s="11">
        <f t="shared" si="14"/>
        <v>84386.94064827428</v>
      </c>
      <c r="I106" s="11">
        <f t="shared" si="15"/>
        <v>137554.7632278098</v>
      </c>
    </row>
    <row r="107" spans="1:9" ht="12.75">
      <c r="A107">
        <f t="shared" si="8"/>
        <v>97</v>
      </c>
      <c r="C107" s="6">
        <f t="shared" si="9"/>
        <v>146832.17742046455</v>
      </c>
      <c r="D107" s="6">
        <f t="shared" si="10"/>
        <v>1432.8621169563523</v>
      </c>
      <c r="E107" s="6">
        <f t="shared" si="11"/>
        <v>698.7012298540296</v>
      </c>
      <c r="F107" s="11">
        <f t="shared" si="12"/>
        <v>734.1608871023227</v>
      </c>
      <c r="G107" s="6">
        <f t="shared" si="13"/>
        <v>53866.52380938956</v>
      </c>
      <c r="H107" s="11">
        <f t="shared" si="14"/>
        <v>85121.1015353766</v>
      </c>
      <c r="I107" s="11">
        <f t="shared" si="15"/>
        <v>138987.62534476616</v>
      </c>
    </row>
    <row r="108" spans="1:9" ht="12.75">
      <c r="A108">
        <f t="shared" si="8"/>
        <v>98</v>
      </c>
      <c r="C108" s="6">
        <f t="shared" si="9"/>
        <v>146133.47619061053</v>
      </c>
      <c r="D108" s="6">
        <f t="shared" si="10"/>
        <v>1432.8621169563523</v>
      </c>
      <c r="E108" s="6">
        <f t="shared" si="11"/>
        <v>702.1947360032997</v>
      </c>
      <c r="F108" s="11">
        <f t="shared" si="12"/>
        <v>730.6673809530527</v>
      </c>
      <c r="G108" s="6">
        <f t="shared" si="13"/>
        <v>54568.71854539286</v>
      </c>
      <c r="H108" s="11">
        <f t="shared" si="14"/>
        <v>85851.76891632965</v>
      </c>
      <c r="I108" s="11">
        <f t="shared" si="15"/>
        <v>140420.4874617225</v>
      </c>
    </row>
    <row r="109" spans="1:9" ht="12.75">
      <c r="A109">
        <f t="shared" si="8"/>
        <v>99</v>
      </c>
      <c r="C109" s="6">
        <f t="shared" si="9"/>
        <v>145431.28145460723</v>
      </c>
      <c r="D109" s="6">
        <f t="shared" si="10"/>
        <v>1432.8621169563523</v>
      </c>
      <c r="E109" s="6">
        <f t="shared" si="11"/>
        <v>705.7057096833162</v>
      </c>
      <c r="F109" s="11">
        <f t="shared" si="12"/>
        <v>727.1564072730362</v>
      </c>
      <c r="G109" s="6">
        <f t="shared" si="13"/>
        <v>55274.42425507618</v>
      </c>
      <c r="H109" s="11">
        <f t="shared" si="14"/>
        <v>86578.92532360269</v>
      </c>
      <c r="I109" s="11">
        <f t="shared" si="15"/>
        <v>141853.34957867887</v>
      </c>
    </row>
    <row r="110" spans="1:9" ht="12.75">
      <c r="A110">
        <f t="shared" si="8"/>
        <v>100</v>
      </c>
      <c r="C110" s="6">
        <f t="shared" si="9"/>
        <v>144725.5757449239</v>
      </c>
      <c r="D110" s="6">
        <f t="shared" si="10"/>
        <v>1432.8621169563523</v>
      </c>
      <c r="E110" s="6">
        <f t="shared" si="11"/>
        <v>709.2342382317328</v>
      </c>
      <c r="F110" s="11">
        <f t="shared" si="12"/>
        <v>723.6278787246196</v>
      </c>
      <c r="G110" s="6">
        <f t="shared" si="13"/>
        <v>55983.65849330791</v>
      </c>
      <c r="H110" s="11">
        <f t="shared" si="14"/>
        <v>87302.55320232731</v>
      </c>
      <c r="I110" s="11">
        <f t="shared" si="15"/>
        <v>143286.21169563523</v>
      </c>
    </row>
    <row r="111" spans="1:9" ht="12.75">
      <c r="A111">
        <f t="shared" si="8"/>
        <v>101</v>
      </c>
      <c r="C111" s="6">
        <f t="shared" si="9"/>
        <v>144016.34150669217</v>
      </c>
      <c r="D111" s="6">
        <f t="shared" si="10"/>
        <v>1432.8621169563523</v>
      </c>
      <c r="E111" s="6">
        <f t="shared" si="11"/>
        <v>712.7804094228915</v>
      </c>
      <c r="F111" s="11">
        <f t="shared" si="12"/>
        <v>720.0817075334609</v>
      </c>
      <c r="G111" s="6">
        <f t="shared" si="13"/>
        <v>56696.4389027308</v>
      </c>
      <c r="H111" s="11">
        <f t="shared" si="14"/>
        <v>88022.63490986078</v>
      </c>
      <c r="I111" s="11">
        <f t="shared" si="15"/>
        <v>144719.07381259158</v>
      </c>
    </row>
    <row r="112" spans="1:9" ht="12.75">
      <c r="A112">
        <f t="shared" si="8"/>
        <v>102</v>
      </c>
      <c r="C112" s="6">
        <f t="shared" si="9"/>
        <v>143303.5610972693</v>
      </c>
      <c r="D112" s="6">
        <f t="shared" si="10"/>
        <v>1432.8621169563523</v>
      </c>
      <c r="E112" s="6">
        <f t="shared" si="11"/>
        <v>716.3443114700059</v>
      </c>
      <c r="F112" s="11">
        <f t="shared" si="12"/>
        <v>716.5178054863464</v>
      </c>
      <c r="G112" s="6">
        <f t="shared" si="13"/>
        <v>57412.783214200805</v>
      </c>
      <c r="H112" s="11">
        <f t="shared" si="14"/>
        <v>88739.15271534713</v>
      </c>
      <c r="I112" s="11">
        <f t="shared" si="15"/>
        <v>146151.93592954794</v>
      </c>
    </row>
    <row r="113" spans="1:9" ht="12.75">
      <c r="A113">
        <f t="shared" si="8"/>
        <v>103</v>
      </c>
      <c r="C113" s="6">
        <f t="shared" si="9"/>
        <v>142587.21678579928</v>
      </c>
      <c r="D113" s="6">
        <f t="shared" si="10"/>
        <v>1432.8621169563523</v>
      </c>
      <c r="E113" s="6">
        <f t="shared" si="11"/>
        <v>719.926033027356</v>
      </c>
      <c r="F113" s="11">
        <f t="shared" si="12"/>
        <v>712.9360839289964</v>
      </c>
      <c r="G113" s="6">
        <f t="shared" si="13"/>
        <v>58132.70924722816</v>
      </c>
      <c r="H113" s="11">
        <f t="shared" si="14"/>
        <v>89452.08879927613</v>
      </c>
      <c r="I113" s="11">
        <f t="shared" si="15"/>
        <v>147584.7980465043</v>
      </c>
    </row>
    <row r="114" spans="1:9" ht="12.75">
      <c r="A114">
        <f t="shared" si="8"/>
        <v>104</v>
      </c>
      <c r="C114" s="6">
        <f t="shared" si="9"/>
        <v>141867.29075277192</v>
      </c>
      <c r="D114" s="6">
        <f t="shared" si="10"/>
        <v>1432.8621169563523</v>
      </c>
      <c r="E114" s="6">
        <f t="shared" si="11"/>
        <v>723.5256631924927</v>
      </c>
      <c r="F114" s="11">
        <f t="shared" si="12"/>
        <v>709.3364537638596</v>
      </c>
      <c r="G114" s="6">
        <f t="shared" si="13"/>
        <v>58856.23491042065</v>
      </c>
      <c r="H114" s="11">
        <f t="shared" si="14"/>
        <v>90161.42525303998</v>
      </c>
      <c r="I114" s="11">
        <f t="shared" si="15"/>
        <v>149017.66016346065</v>
      </c>
    </row>
    <row r="115" spans="1:9" ht="12.75">
      <c r="A115">
        <f t="shared" si="8"/>
        <v>105</v>
      </c>
      <c r="C115" s="6">
        <f t="shared" si="9"/>
        <v>141143.76508957942</v>
      </c>
      <c r="D115" s="6">
        <f t="shared" si="10"/>
        <v>1432.8621169563523</v>
      </c>
      <c r="E115" s="6">
        <f t="shared" si="11"/>
        <v>727.1432915084553</v>
      </c>
      <c r="F115" s="11">
        <f t="shared" si="12"/>
        <v>705.7188254478971</v>
      </c>
      <c r="G115" s="6">
        <f t="shared" si="13"/>
        <v>59583.37820192911</v>
      </c>
      <c r="H115" s="11">
        <f t="shared" si="14"/>
        <v>90867.14407848788</v>
      </c>
      <c r="I115" s="11">
        <f t="shared" si="15"/>
        <v>150450.52228041698</v>
      </c>
    </row>
    <row r="116" spans="1:9" ht="12.75">
      <c r="A116">
        <f t="shared" si="8"/>
        <v>106</v>
      </c>
      <c r="C116" s="6">
        <f t="shared" si="9"/>
        <v>140416.62179807096</v>
      </c>
      <c r="D116" s="6">
        <f t="shared" si="10"/>
        <v>1432.8621169563523</v>
      </c>
      <c r="E116" s="6">
        <f t="shared" si="11"/>
        <v>730.7790079659975</v>
      </c>
      <c r="F116" s="11">
        <f t="shared" si="12"/>
        <v>702.0831089903548</v>
      </c>
      <c r="G116" s="6">
        <f t="shared" si="13"/>
        <v>60314.15720989511</v>
      </c>
      <c r="H116" s="11">
        <f t="shared" si="14"/>
        <v>91569.22718747823</v>
      </c>
      <c r="I116" s="11">
        <f t="shared" si="15"/>
        <v>151883.38439737333</v>
      </c>
    </row>
    <row r="117" spans="1:9" ht="12.75">
      <c r="A117">
        <f t="shared" si="8"/>
        <v>107</v>
      </c>
      <c r="C117" s="6">
        <f t="shared" si="9"/>
        <v>139685.84279010497</v>
      </c>
      <c r="D117" s="6">
        <f t="shared" si="10"/>
        <v>1432.8621169563523</v>
      </c>
      <c r="E117" s="6">
        <f t="shared" si="11"/>
        <v>734.4329030058275</v>
      </c>
      <c r="F117" s="11">
        <f t="shared" si="12"/>
        <v>698.4292139505249</v>
      </c>
      <c r="G117" s="6">
        <f t="shared" si="13"/>
        <v>61048.590112900936</v>
      </c>
      <c r="H117" s="11">
        <f t="shared" si="14"/>
        <v>92267.65640142876</v>
      </c>
      <c r="I117" s="11">
        <f t="shared" si="15"/>
        <v>153316.2465143297</v>
      </c>
    </row>
    <row r="118" spans="1:9" ht="12.75">
      <c r="A118">
        <f t="shared" si="8"/>
        <v>108</v>
      </c>
      <c r="B118" s="21">
        <f>IF(C111="","",IF(+C117-E117&gt;0,B106+1,""))</f>
        <v>9</v>
      </c>
      <c r="C118" s="6">
        <f t="shared" si="9"/>
        <v>138951.40988709914</v>
      </c>
      <c r="D118" s="6">
        <f t="shared" si="10"/>
        <v>1432.8621169563523</v>
      </c>
      <c r="E118" s="6">
        <f t="shared" si="11"/>
        <v>738.1050675208566</v>
      </c>
      <c r="F118" s="11">
        <f t="shared" si="12"/>
        <v>694.7570494354958</v>
      </c>
      <c r="G118" s="6">
        <f t="shared" si="13"/>
        <v>61786.69518042179</v>
      </c>
      <c r="H118" s="11">
        <f t="shared" si="14"/>
        <v>92962.41345086426</v>
      </c>
      <c r="I118" s="11">
        <f t="shared" si="15"/>
        <v>154749.10863128604</v>
      </c>
    </row>
    <row r="119" spans="1:9" ht="12.75">
      <c r="A119">
        <f t="shared" si="8"/>
        <v>109</v>
      </c>
      <c r="C119" s="6">
        <f t="shared" si="9"/>
        <v>138213.30481957828</v>
      </c>
      <c r="D119" s="6">
        <f t="shared" si="10"/>
        <v>1432.8621169563523</v>
      </c>
      <c r="E119" s="6">
        <f t="shared" si="11"/>
        <v>741.795592858461</v>
      </c>
      <c r="F119" s="11">
        <f t="shared" si="12"/>
        <v>691.0665240978914</v>
      </c>
      <c r="G119" s="6">
        <f t="shared" si="13"/>
        <v>62528.49077328025</v>
      </c>
      <c r="H119" s="11">
        <f t="shared" si="14"/>
        <v>93653.47997496215</v>
      </c>
      <c r="I119" s="11">
        <f t="shared" si="15"/>
        <v>156181.9707482424</v>
      </c>
    </row>
    <row r="120" spans="1:9" ht="12.75">
      <c r="A120">
        <f t="shared" si="8"/>
        <v>110</v>
      </c>
      <c r="C120" s="6">
        <f t="shared" si="9"/>
        <v>137471.50922671982</v>
      </c>
      <c r="D120" s="6">
        <f t="shared" si="10"/>
        <v>1432.8621169563523</v>
      </c>
      <c r="E120" s="6">
        <f t="shared" si="11"/>
        <v>745.5045708227532</v>
      </c>
      <c r="F120" s="11">
        <f t="shared" si="12"/>
        <v>687.3575461335992</v>
      </c>
      <c r="G120" s="6">
        <f t="shared" si="13"/>
        <v>63273.99534410301</v>
      </c>
      <c r="H120" s="11">
        <f t="shared" si="14"/>
        <v>94340.83752109575</v>
      </c>
      <c r="I120" s="11">
        <f t="shared" si="15"/>
        <v>157614.83286519875</v>
      </c>
    </row>
    <row r="121" spans="1:9" ht="12.75">
      <c r="A121">
        <f t="shared" si="8"/>
        <v>111</v>
      </c>
      <c r="C121" s="6">
        <f t="shared" si="9"/>
        <v>136726.00465589706</v>
      </c>
      <c r="D121" s="6">
        <f t="shared" si="10"/>
        <v>1432.8621169563523</v>
      </c>
      <c r="E121" s="6">
        <f t="shared" si="11"/>
        <v>749.232093676867</v>
      </c>
      <c r="F121" s="11">
        <f t="shared" si="12"/>
        <v>683.6300232794854</v>
      </c>
      <c r="G121" s="6">
        <f t="shared" si="13"/>
        <v>64023.227437779875</v>
      </c>
      <c r="H121" s="11">
        <f t="shared" si="14"/>
        <v>95024.46754437523</v>
      </c>
      <c r="I121" s="11">
        <f t="shared" si="15"/>
        <v>159047.6949821551</v>
      </c>
    </row>
    <row r="122" spans="1:9" ht="12.75">
      <c r="A122">
        <f t="shared" si="8"/>
        <v>112</v>
      </c>
      <c r="C122" s="6">
        <f t="shared" si="9"/>
        <v>135976.7725622202</v>
      </c>
      <c r="D122" s="6">
        <f t="shared" si="10"/>
        <v>1432.8621169563523</v>
      </c>
      <c r="E122" s="6">
        <f t="shared" si="11"/>
        <v>752.9782541452513</v>
      </c>
      <c r="F122" s="11">
        <f t="shared" si="12"/>
        <v>679.883862811101</v>
      </c>
      <c r="G122" s="6">
        <f t="shared" si="13"/>
        <v>64776.205691925126</v>
      </c>
      <c r="H122" s="11">
        <f t="shared" si="14"/>
        <v>95704.35140718633</v>
      </c>
      <c r="I122" s="11">
        <f t="shared" si="15"/>
        <v>160480.55709911147</v>
      </c>
    </row>
    <row r="123" spans="1:9" ht="12.75">
      <c r="A123">
        <f t="shared" si="8"/>
        <v>113</v>
      </c>
      <c r="C123" s="6">
        <f t="shared" si="9"/>
        <v>135223.79430807495</v>
      </c>
      <c r="D123" s="6">
        <f t="shared" si="10"/>
        <v>1432.8621169563523</v>
      </c>
      <c r="E123" s="6">
        <f t="shared" si="11"/>
        <v>756.7431454159776</v>
      </c>
      <c r="F123" s="11">
        <f t="shared" si="12"/>
        <v>676.1189715403748</v>
      </c>
      <c r="G123" s="6">
        <f t="shared" si="13"/>
        <v>65532.9488373411</v>
      </c>
      <c r="H123" s="11">
        <f t="shared" si="14"/>
        <v>96380.4703787267</v>
      </c>
      <c r="I123" s="11">
        <f t="shared" si="15"/>
        <v>161913.41921606782</v>
      </c>
    </row>
    <row r="124" spans="1:9" ht="12.75">
      <c r="A124">
        <f t="shared" si="8"/>
        <v>114</v>
      </c>
      <c r="C124" s="6">
        <f t="shared" si="9"/>
        <v>134467.051162659</v>
      </c>
      <c r="D124" s="6">
        <f t="shared" si="10"/>
        <v>1432.8621169563523</v>
      </c>
      <c r="E124" s="6">
        <f t="shared" si="11"/>
        <v>760.5268611430574</v>
      </c>
      <c r="F124" s="11">
        <f t="shared" si="12"/>
        <v>672.3352558132949</v>
      </c>
      <c r="G124" s="6">
        <f t="shared" si="13"/>
        <v>66293.47569848415</v>
      </c>
      <c r="H124" s="11">
        <f t="shared" si="14"/>
        <v>97052.80563454</v>
      </c>
      <c r="I124" s="11">
        <f t="shared" si="15"/>
        <v>163346.28133302415</v>
      </c>
    </row>
    <row r="125" spans="1:9" ht="12.75">
      <c r="A125">
        <f t="shared" si="8"/>
        <v>115</v>
      </c>
      <c r="C125" s="6">
        <f t="shared" si="9"/>
        <v>133706.52430151592</v>
      </c>
      <c r="D125" s="6">
        <f t="shared" si="10"/>
        <v>1432.8621169563523</v>
      </c>
      <c r="E125" s="6">
        <f t="shared" si="11"/>
        <v>764.3294954487727</v>
      </c>
      <c r="F125" s="11">
        <f t="shared" si="12"/>
        <v>668.5326215075796</v>
      </c>
      <c r="G125" s="6">
        <f t="shared" si="13"/>
        <v>67057.80519393293</v>
      </c>
      <c r="H125" s="11">
        <f t="shared" si="14"/>
        <v>97721.33825604757</v>
      </c>
      <c r="I125" s="11">
        <f t="shared" si="15"/>
        <v>164779.1434499805</v>
      </c>
    </row>
    <row r="126" spans="1:9" ht="12.75">
      <c r="A126">
        <f t="shared" si="8"/>
        <v>116</v>
      </c>
      <c r="C126" s="6">
        <f t="shared" si="9"/>
        <v>132942.19480606716</v>
      </c>
      <c r="D126" s="6">
        <f t="shared" si="10"/>
        <v>1432.8621169563523</v>
      </c>
      <c r="E126" s="6">
        <f t="shared" si="11"/>
        <v>768.1511429260165</v>
      </c>
      <c r="F126" s="11">
        <f t="shared" si="12"/>
        <v>664.7109740303358</v>
      </c>
      <c r="G126" s="6">
        <f t="shared" si="13"/>
        <v>67825.95633685894</v>
      </c>
      <c r="H126" s="11">
        <f t="shared" si="14"/>
        <v>98386.04923007792</v>
      </c>
      <c r="I126" s="11">
        <f t="shared" si="15"/>
        <v>166212.00556693686</v>
      </c>
    </row>
    <row r="127" spans="1:9" ht="12.75">
      <c r="A127">
        <f t="shared" si="8"/>
        <v>117</v>
      </c>
      <c r="C127" s="6">
        <f t="shared" si="9"/>
        <v>132174.04366314114</v>
      </c>
      <c r="D127" s="6">
        <f t="shared" si="10"/>
        <v>1432.8621169563523</v>
      </c>
      <c r="E127" s="6">
        <f t="shared" si="11"/>
        <v>771.9918986406466</v>
      </c>
      <c r="F127" s="11">
        <f t="shared" si="12"/>
        <v>660.8702183157058</v>
      </c>
      <c r="G127" s="6">
        <f t="shared" si="13"/>
        <v>68597.94823549959</v>
      </c>
      <c r="H127" s="11">
        <f t="shared" si="14"/>
        <v>99046.91944839362</v>
      </c>
      <c r="I127" s="11">
        <f t="shared" si="15"/>
        <v>167644.8676838932</v>
      </c>
    </row>
    <row r="128" spans="1:9" ht="12.75">
      <c r="A128">
        <f t="shared" si="8"/>
        <v>118</v>
      </c>
      <c r="C128" s="6">
        <f t="shared" si="9"/>
        <v>131402.0517645005</v>
      </c>
      <c r="D128" s="6">
        <f t="shared" si="10"/>
        <v>1432.8621169563523</v>
      </c>
      <c r="E128" s="6">
        <f t="shared" si="11"/>
        <v>775.8518581338498</v>
      </c>
      <c r="F128" s="11">
        <f t="shared" si="12"/>
        <v>657.0102588225026</v>
      </c>
      <c r="G128" s="6">
        <f t="shared" si="13"/>
        <v>69373.80009363343</v>
      </c>
      <c r="H128" s="11">
        <f t="shared" si="14"/>
        <v>99703.92970721611</v>
      </c>
      <c r="I128" s="11">
        <f t="shared" si="15"/>
        <v>169077.72980084954</v>
      </c>
    </row>
    <row r="129" spans="1:9" ht="12.75">
      <c r="A129">
        <f t="shared" si="8"/>
        <v>119</v>
      </c>
      <c r="C129" s="6">
        <f t="shared" si="9"/>
        <v>130626.19990636666</v>
      </c>
      <c r="D129" s="6">
        <f t="shared" si="10"/>
        <v>1432.8621169563523</v>
      </c>
      <c r="E129" s="6">
        <f t="shared" si="11"/>
        <v>779.7311174245191</v>
      </c>
      <c r="F129" s="11">
        <f t="shared" si="12"/>
        <v>653.1309995318333</v>
      </c>
      <c r="G129" s="6">
        <f t="shared" si="13"/>
        <v>70153.53121105795</v>
      </c>
      <c r="H129" s="11">
        <f t="shared" si="14"/>
        <v>100357.06070674794</v>
      </c>
      <c r="I129" s="11">
        <f t="shared" si="15"/>
        <v>170510.5919178059</v>
      </c>
    </row>
    <row r="130" spans="1:9" ht="12.75">
      <c r="A130">
        <f t="shared" si="8"/>
        <v>120</v>
      </c>
      <c r="B130" s="21">
        <f>IF(C111="","",IF(+C129-E129&gt;0,B118+1,""))</f>
        <v>10</v>
      </c>
      <c r="C130" s="6">
        <f t="shared" si="9"/>
        <v>129846.46878894213</v>
      </c>
      <c r="D130" s="6">
        <f t="shared" si="10"/>
        <v>1432.8621169563523</v>
      </c>
      <c r="E130" s="6">
        <f t="shared" si="11"/>
        <v>783.6297730116416</v>
      </c>
      <c r="F130" s="11">
        <f t="shared" si="12"/>
        <v>649.2323439447107</v>
      </c>
      <c r="G130" s="6">
        <f t="shared" si="13"/>
        <v>70937.16098406959</v>
      </c>
      <c r="H130" s="11">
        <f t="shared" si="14"/>
        <v>101006.29305069265</v>
      </c>
      <c r="I130" s="11">
        <f t="shared" si="15"/>
        <v>171943.45403476222</v>
      </c>
    </row>
    <row r="131" spans="1:9" ht="12.75">
      <c r="A131">
        <f t="shared" si="8"/>
        <v>121</v>
      </c>
      <c r="C131" s="6">
        <f t="shared" si="9"/>
        <v>129062.8390159305</v>
      </c>
      <c r="D131" s="6">
        <f t="shared" si="10"/>
        <v>1432.8621169563523</v>
      </c>
      <c r="E131" s="6">
        <f t="shared" si="11"/>
        <v>787.5479218766999</v>
      </c>
      <c r="F131" s="11">
        <f t="shared" si="12"/>
        <v>645.3141950796524</v>
      </c>
      <c r="G131" s="6">
        <f t="shared" si="13"/>
        <v>71724.70890594629</v>
      </c>
      <c r="H131" s="11">
        <f t="shared" si="14"/>
        <v>101651.6072457723</v>
      </c>
      <c r="I131" s="11">
        <f t="shared" si="15"/>
        <v>173376.3161517186</v>
      </c>
    </row>
    <row r="132" spans="1:9" ht="12.75">
      <c r="A132">
        <f t="shared" si="8"/>
        <v>122</v>
      </c>
      <c r="C132" s="6">
        <f t="shared" si="9"/>
        <v>128275.2910940538</v>
      </c>
      <c r="D132" s="6">
        <f t="shared" si="10"/>
        <v>1432.8621169563523</v>
      </c>
      <c r="E132" s="6">
        <f t="shared" si="11"/>
        <v>791.4856614860834</v>
      </c>
      <c r="F132" s="11">
        <f t="shared" si="12"/>
        <v>641.376455470269</v>
      </c>
      <c r="G132" s="6">
        <f t="shared" si="13"/>
        <v>72516.19456743237</v>
      </c>
      <c r="H132" s="11">
        <f t="shared" si="14"/>
        <v>102292.98370124257</v>
      </c>
      <c r="I132" s="11">
        <f t="shared" si="15"/>
        <v>174809.17826867494</v>
      </c>
    </row>
    <row r="133" spans="1:9" ht="12.75">
      <c r="A133">
        <f t="shared" si="8"/>
        <v>123</v>
      </c>
      <c r="C133" s="6">
        <f t="shared" si="9"/>
        <v>127483.80543256772</v>
      </c>
      <c r="D133" s="6">
        <f t="shared" si="10"/>
        <v>1432.8621169563523</v>
      </c>
      <c r="E133" s="6">
        <f t="shared" si="11"/>
        <v>795.4430897935138</v>
      </c>
      <c r="F133" s="11">
        <f t="shared" si="12"/>
        <v>637.4190271628386</v>
      </c>
      <c r="G133" s="6">
        <f t="shared" si="13"/>
        <v>73311.63765722587</v>
      </c>
      <c r="H133" s="11">
        <f t="shared" si="14"/>
        <v>102930.4027284054</v>
      </c>
      <c r="I133" s="11">
        <f t="shared" si="15"/>
        <v>176242.04038563126</v>
      </c>
    </row>
    <row r="134" spans="1:9" ht="12.75">
      <c r="A134">
        <f t="shared" si="8"/>
        <v>124</v>
      </c>
      <c r="C134" s="6">
        <f t="shared" si="9"/>
        <v>126688.36234277421</v>
      </c>
      <c r="D134" s="6">
        <f t="shared" si="10"/>
        <v>1432.8621169563523</v>
      </c>
      <c r="E134" s="6">
        <f t="shared" si="11"/>
        <v>799.4203052424813</v>
      </c>
      <c r="F134" s="11">
        <f t="shared" si="12"/>
        <v>633.4418117138711</v>
      </c>
      <c r="G134" s="6">
        <f t="shared" si="13"/>
        <v>74111.05796246836</v>
      </c>
      <c r="H134" s="11">
        <f t="shared" si="14"/>
        <v>103563.84454011927</v>
      </c>
      <c r="I134" s="11">
        <f t="shared" si="15"/>
        <v>177674.90250258765</v>
      </c>
    </row>
    <row r="135" spans="1:9" ht="12.75">
      <c r="A135">
        <f t="shared" si="8"/>
        <v>125</v>
      </c>
      <c r="C135" s="6">
        <f t="shared" si="9"/>
        <v>125888.94203753173</v>
      </c>
      <c r="D135" s="6">
        <f t="shared" si="10"/>
        <v>1432.8621169563523</v>
      </c>
      <c r="E135" s="6">
        <f t="shared" si="11"/>
        <v>803.4174067686937</v>
      </c>
      <c r="F135" s="11">
        <f t="shared" si="12"/>
        <v>629.4447101876586</v>
      </c>
      <c r="G135" s="6">
        <f t="shared" si="13"/>
        <v>74914.47536923706</v>
      </c>
      <c r="H135" s="11">
        <f t="shared" si="14"/>
        <v>104193.28925030693</v>
      </c>
      <c r="I135" s="11">
        <f t="shared" si="15"/>
        <v>179107.76461954397</v>
      </c>
    </row>
    <row r="136" spans="1:9" ht="12.75">
      <c r="A136">
        <f t="shared" si="8"/>
        <v>126</v>
      </c>
      <c r="C136" s="6">
        <f t="shared" si="9"/>
        <v>125085.52463076303</v>
      </c>
      <c r="D136" s="6">
        <f t="shared" si="10"/>
        <v>1432.8621169563523</v>
      </c>
      <c r="E136" s="6">
        <f t="shared" si="11"/>
        <v>807.4344938025372</v>
      </c>
      <c r="F136" s="11">
        <f t="shared" si="12"/>
        <v>625.4276231538151</v>
      </c>
      <c r="G136" s="6">
        <f t="shared" si="13"/>
        <v>75721.90986303959</v>
      </c>
      <c r="H136" s="11">
        <f t="shared" si="14"/>
        <v>104818.71687346074</v>
      </c>
      <c r="I136" s="11">
        <f t="shared" si="15"/>
        <v>180540.62673650033</v>
      </c>
    </row>
    <row r="137" spans="1:9" ht="12.75">
      <c r="A137">
        <f t="shared" si="8"/>
        <v>127</v>
      </c>
      <c r="C137" s="6">
        <f t="shared" si="9"/>
        <v>124278.0901369605</v>
      </c>
      <c r="D137" s="6">
        <f t="shared" si="10"/>
        <v>1432.8621169563523</v>
      </c>
      <c r="E137" s="6">
        <f t="shared" si="11"/>
        <v>811.4716662715498</v>
      </c>
      <c r="F137" s="11">
        <f t="shared" si="12"/>
        <v>621.3904506848025</v>
      </c>
      <c r="G137" s="6">
        <f t="shared" si="13"/>
        <v>76533.38152931114</v>
      </c>
      <c r="H137" s="11">
        <f t="shared" si="14"/>
        <v>105440.10732414555</v>
      </c>
      <c r="I137" s="11">
        <f t="shared" si="15"/>
        <v>181973.48885345669</v>
      </c>
    </row>
    <row r="138" spans="1:9" ht="12.75">
      <c r="A138">
        <f t="shared" si="8"/>
        <v>128</v>
      </c>
      <c r="C138" s="6">
        <f t="shared" si="9"/>
        <v>123466.61847068895</v>
      </c>
      <c r="D138" s="6">
        <f t="shared" si="10"/>
        <v>1432.8621169563523</v>
      </c>
      <c r="E138" s="6">
        <f t="shared" si="11"/>
        <v>815.5290246029076</v>
      </c>
      <c r="F138" s="11">
        <f t="shared" si="12"/>
        <v>617.3330923534447</v>
      </c>
      <c r="G138" s="6">
        <f t="shared" si="13"/>
        <v>77348.91055391404</v>
      </c>
      <c r="H138" s="11">
        <f t="shared" si="14"/>
        <v>106057.44041649898</v>
      </c>
      <c r="I138" s="11">
        <f t="shared" si="15"/>
        <v>183406.350970413</v>
      </c>
    </row>
    <row r="139" spans="1:9" ht="12.75">
      <c r="A139">
        <f t="shared" si="8"/>
        <v>129</v>
      </c>
      <c r="C139" s="6">
        <f t="shared" si="9"/>
        <v>122651.08944608604</v>
      </c>
      <c r="D139" s="6">
        <f t="shared" si="10"/>
        <v>1432.8621169563523</v>
      </c>
      <c r="E139" s="6">
        <f t="shared" si="11"/>
        <v>819.6066697259221</v>
      </c>
      <c r="F139" s="11">
        <f t="shared" si="12"/>
        <v>613.2554472304303</v>
      </c>
      <c r="G139" s="6">
        <f t="shared" si="13"/>
        <v>78168.51722363997</v>
      </c>
      <c r="H139" s="11">
        <f t="shared" si="14"/>
        <v>106670.69586372942</v>
      </c>
      <c r="I139" s="11">
        <f t="shared" si="15"/>
        <v>184839.2130873694</v>
      </c>
    </row>
    <row r="140" spans="1:9" ht="12.75">
      <c r="A140">
        <f aca="true" t="shared" si="16" ref="A140:A203">IF(C139="","",IF(+C139-E139&gt;0,A139+1,""))</f>
        <v>130</v>
      </c>
      <c r="C140" s="6">
        <f aca="true" t="shared" si="17" ref="C140:C203">IF(C139="","",IF(+C139-E139&gt;0,+C139-E139,""))</f>
        <v>121831.48277636012</v>
      </c>
      <c r="D140" s="6">
        <f aca="true" t="shared" si="18" ref="D140:D203">IF(C139="","",IF(+C139-E139&gt;0,+$C$7,""))</f>
        <v>1432.8621169563523</v>
      </c>
      <c r="E140" s="6">
        <f aca="true" t="shared" si="19" ref="E140:E203">IF(C139="","",IF(+C139-E139&gt;0,+D140-F140,""))</f>
        <v>823.7047030745517</v>
      </c>
      <c r="F140" s="11">
        <f aca="true" t="shared" si="20" ref="F140:F203">IF(C139="","",IF(+C139-E139&gt;0,+C140*($C$6/12),""))</f>
        <v>609.1574138818006</v>
      </c>
      <c r="G140" s="6">
        <f aca="true" t="shared" si="21" ref="G140:G203">IF(C139="","",IF(+C139-E139&gt;0,+G139+E140,""))</f>
        <v>78992.22192671451</v>
      </c>
      <c r="H140" s="11">
        <f aca="true" t="shared" si="22" ref="H140:H203">IF(C139="","",IF(+C139-E139&gt;0,+H139+F140,""))</f>
        <v>107279.85327761121</v>
      </c>
      <c r="I140" s="11">
        <f aca="true" t="shared" si="23" ref="I140:I203">IF(C139="","",IF(+C139-E139&gt;0,+G140+H140,""))</f>
        <v>186272.07520432572</v>
      </c>
    </row>
    <row r="141" spans="1:9" ht="12.75">
      <c r="A141">
        <f t="shared" si="16"/>
        <v>131</v>
      </c>
      <c r="C141" s="6">
        <f t="shared" si="17"/>
        <v>121007.77807328558</v>
      </c>
      <c r="D141" s="6">
        <f t="shared" si="18"/>
        <v>1432.8621169563523</v>
      </c>
      <c r="E141" s="6">
        <f t="shared" si="19"/>
        <v>827.8232265899245</v>
      </c>
      <c r="F141" s="11">
        <f t="shared" si="20"/>
        <v>605.0388903664278</v>
      </c>
      <c r="G141" s="6">
        <f t="shared" si="21"/>
        <v>79820.04515330444</v>
      </c>
      <c r="H141" s="11">
        <f t="shared" si="22"/>
        <v>107884.89216797764</v>
      </c>
      <c r="I141" s="11">
        <f t="shared" si="23"/>
        <v>187704.93732128208</v>
      </c>
    </row>
    <row r="142" spans="1:9" ht="12.75">
      <c r="A142">
        <f t="shared" si="16"/>
        <v>132</v>
      </c>
      <c r="B142" s="21">
        <f>IF(C135="","",IF(+C141-E141&gt;0,B130+1,""))</f>
        <v>11</v>
      </c>
      <c r="C142" s="6">
        <f t="shared" si="17"/>
        <v>120179.95484669565</v>
      </c>
      <c r="D142" s="6">
        <f t="shared" si="18"/>
        <v>1432.8621169563523</v>
      </c>
      <c r="E142" s="6">
        <f t="shared" si="19"/>
        <v>831.962342722874</v>
      </c>
      <c r="F142" s="11">
        <f t="shared" si="20"/>
        <v>600.8997742334783</v>
      </c>
      <c r="G142" s="6">
        <f t="shared" si="21"/>
        <v>80652.00749602732</v>
      </c>
      <c r="H142" s="11">
        <f t="shared" si="22"/>
        <v>108485.79194221112</v>
      </c>
      <c r="I142" s="11">
        <f t="shared" si="23"/>
        <v>189137.79943823843</v>
      </c>
    </row>
    <row r="143" spans="1:9" ht="12.75">
      <c r="A143">
        <f t="shared" si="16"/>
        <v>133</v>
      </c>
      <c r="C143" s="6">
        <f t="shared" si="17"/>
        <v>119347.99250397277</v>
      </c>
      <c r="D143" s="6">
        <f t="shared" si="18"/>
        <v>1432.8621169563523</v>
      </c>
      <c r="E143" s="6">
        <f t="shared" si="19"/>
        <v>836.1221544364885</v>
      </c>
      <c r="F143" s="11">
        <f t="shared" si="20"/>
        <v>596.7399625198639</v>
      </c>
      <c r="G143" s="6">
        <f t="shared" si="21"/>
        <v>81488.1296504638</v>
      </c>
      <c r="H143" s="11">
        <f t="shared" si="22"/>
        <v>109082.53190473097</v>
      </c>
      <c r="I143" s="11">
        <f t="shared" si="23"/>
        <v>190570.66155519476</v>
      </c>
    </row>
    <row r="144" spans="1:9" ht="12.75">
      <c r="A144">
        <f t="shared" si="16"/>
        <v>134</v>
      </c>
      <c r="C144" s="6">
        <f t="shared" si="17"/>
        <v>118511.87034953629</v>
      </c>
      <c r="D144" s="6">
        <f t="shared" si="18"/>
        <v>1432.8621169563523</v>
      </c>
      <c r="E144" s="6">
        <f t="shared" si="19"/>
        <v>840.3027652086708</v>
      </c>
      <c r="F144" s="11">
        <f t="shared" si="20"/>
        <v>592.5593517476815</v>
      </c>
      <c r="G144" s="6">
        <f t="shared" si="21"/>
        <v>82328.43241567248</v>
      </c>
      <c r="H144" s="11">
        <f t="shared" si="22"/>
        <v>109675.09125647866</v>
      </c>
      <c r="I144" s="11">
        <f t="shared" si="23"/>
        <v>192003.52367215115</v>
      </c>
    </row>
    <row r="145" spans="1:9" ht="12.75">
      <c r="A145">
        <f t="shared" si="16"/>
        <v>135</v>
      </c>
      <c r="C145" s="6">
        <f t="shared" si="17"/>
        <v>117671.56758432761</v>
      </c>
      <c r="D145" s="6">
        <f t="shared" si="18"/>
        <v>1432.8621169563523</v>
      </c>
      <c r="E145" s="6">
        <f t="shared" si="19"/>
        <v>844.5042790347143</v>
      </c>
      <c r="F145" s="11">
        <f t="shared" si="20"/>
        <v>588.3578379216381</v>
      </c>
      <c r="G145" s="6">
        <f t="shared" si="21"/>
        <v>83172.9366947072</v>
      </c>
      <c r="H145" s="11">
        <f t="shared" si="22"/>
        <v>110263.44909440029</v>
      </c>
      <c r="I145" s="11">
        <f t="shared" si="23"/>
        <v>193436.38578910747</v>
      </c>
    </row>
    <row r="146" spans="1:9" ht="12.75">
      <c r="A146">
        <f t="shared" si="16"/>
        <v>136</v>
      </c>
      <c r="C146" s="6">
        <f t="shared" si="17"/>
        <v>116827.06330529289</v>
      </c>
      <c r="D146" s="6">
        <f t="shared" si="18"/>
        <v>1432.8621169563523</v>
      </c>
      <c r="E146" s="6">
        <f t="shared" si="19"/>
        <v>848.7268004298879</v>
      </c>
      <c r="F146" s="11">
        <f t="shared" si="20"/>
        <v>584.1353165264644</v>
      </c>
      <c r="G146" s="6">
        <f t="shared" si="21"/>
        <v>84021.66349513708</v>
      </c>
      <c r="H146" s="11">
        <f t="shared" si="22"/>
        <v>110847.58441092675</v>
      </c>
      <c r="I146" s="11">
        <f t="shared" si="23"/>
        <v>194869.24790606383</v>
      </c>
    </row>
    <row r="147" spans="1:9" ht="12.75">
      <c r="A147">
        <f t="shared" si="16"/>
        <v>137</v>
      </c>
      <c r="C147" s="6">
        <f t="shared" si="17"/>
        <v>115978.33650486301</v>
      </c>
      <c r="D147" s="6">
        <f t="shared" si="18"/>
        <v>1432.8621169563523</v>
      </c>
      <c r="E147" s="6">
        <f t="shared" si="19"/>
        <v>852.9704344320373</v>
      </c>
      <c r="F147" s="11">
        <f t="shared" si="20"/>
        <v>579.891682524315</v>
      </c>
      <c r="G147" s="6">
        <f t="shared" si="21"/>
        <v>84874.63392956911</v>
      </c>
      <c r="H147" s="11">
        <f t="shared" si="22"/>
        <v>111427.47609345107</v>
      </c>
      <c r="I147" s="11">
        <f t="shared" si="23"/>
        <v>196302.11002302018</v>
      </c>
    </row>
    <row r="148" spans="1:9" ht="12.75">
      <c r="A148">
        <f t="shared" si="16"/>
        <v>138</v>
      </c>
      <c r="C148" s="6">
        <f t="shared" si="17"/>
        <v>115125.36607043097</v>
      </c>
      <c r="D148" s="6">
        <f t="shared" si="18"/>
        <v>1432.8621169563523</v>
      </c>
      <c r="E148" s="6">
        <f t="shared" si="19"/>
        <v>857.2352866041974</v>
      </c>
      <c r="F148" s="11">
        <f t="shared" si="20"/>
        <v>575.6268303521549</v>
      </c>
      <c r="G148" s="6">
        <f t="shared" si="21"/>
        <v>85731.8692161733</v>
      </c>
      <c r="H148" s="11">
        <f t="shared" si="22"/>
        <v>112003.10292380322</v>
      </c>
      <c r="I148" s="11">
        <f t="shared" si="23"/>
        <v>197734.9721399765</v>
      </c>
    </row>
    <row r="149" spans="1:9" ht="12.75">
      <c r="A149">
        <f t="shared" si="16"/>
        <v>139</v>
      </c>
      <c r="C149" s="6">
        <f t="shared" si="17"/>
        <v>114268.13078382678</v>
      </c>
      <c r="D149" s="6">
        <f t="shared" si="18"/>
        <v>1432.8621169563523</v>
      </c>
      <c r="E149" s="6">
        <f t="shared" si="19"/>
        <v>861.5214630372184</v>
      </c>
      <c r="F149" s="11">
        <f t="shared" si="20"/>
        <v>571.340653919134</v>
      </c>
      <c r="G149" s="6">
        <f t="shared" si="21"/>
        <v>86593.39067921053</v>
      </c>
      <c r="H149" s="11">
        <f t="shared" si="22"/>
        <v>112574.44357772236</v>
      </c>
      <c r="I149" s="11">
        <f t="shared" si="23"/>
        <v>199167.8342569329</v>
      </c>
    </row>
    <row r="150" spans="1:9" ht="12.75">
      <c r="A150">
        <f t="shared" si="16"/>
        <v>140</v>
      </c>
      <c r="C150" s="6">
        <f t="shared" si="17"/>
        <v>113406.60932078956</v>
      </c>
      <c r="D150" s="6">
        <f t="shared" si="18"/>
        <v>1432.8621169563523</v>
      </c>
      <c r="E150" s="6">
        <f t="shared" si="19"/>
        <v>865.8290703524045</v>
      </c>
      <c r="F150" s="11">
        <f t="shared" si="20"/>
        <v>567.0330466039478</v>
      </c>
      <c r="G150" s="6">
        <f t="shared" si="21"/>
        <v>87459.21974956294</v>
      </c>
      <c r="H150" s="11">
        <f t="shared" si="22"/>
        <v>113141.4766243263</v>
      </c>
      <c r="I150" s="11">
        <f t="shared" si="23"/>
        <v>200600.69637388922</v>
      </c>
    </row>
    <row r="151" spans="1:9" ht="12.75">
      <c r="A151">
        <f t="shared" si="16"/>
        <v>141</v>
      </c>
      <c r="C151" s="6">
        <f t="shared" si="17"/>
        <v>112540.78025043715</v>
      </c>
      <c r="D151" s="6">
        <f t="shared" si="18"/>
        <v>1432.8621169563523</v>
      </c>
      <c r="E151" s="6">
        <f t="shared" si="19"/>
        <v>870.1582157041665</v>
      </c>
      <c r="F151" s="11">
        <f t="shared" si="20"/>
        <v>562.7039012521858</v>
      </c>
      <c r="G151" s="6">
        <f t="shared" si="21"/>
        <v>88329.37796526711</v>
      </c>
      <c r="H151" s="11">
        <f t="shared" si="22"/>
        <v>113704.18052557849</v>
      </c>
      <c r="I151" s="11">
        <f t="shared" si="23"/>
        <v>202033.5584908456</v>
      </c>
    </row>
    <row r="152" spans="1:9" ht="12.75">
      <c r="A152">
        <f t="shared" si="16"/>
        <v>142</v>
      </c>
      <c r="C152" s="6">
        <f t="shared" si="17"/>
        <v>111670.62203473298</v>
      </c>
      <c r="D152" s="6">
        <f t="shared" si="18"/>
        <v>1432.8621169563523</v>
      </c>
      <c r="E152" s="6">
        <f t="shared" si="19"/>
        <v>874.5090067826874</v>
      </c>
      <c r="F152" s="11">
        <f t="shared" si="20"/>
        <v>558.353110173665</v>
      </c>
      <c r="G152" s="6">
        <f t="shared" si="21"/>
        <v>89203.88697204979</v>
      </c>
      <c r="H152" s="11">
        <f t="shared" si="22"/>
        <v>114262.53363575214</v>
      </c>
      <c r="I152" s="11">
        <f t="shared" si="23"/>
        <v>203466.42060780193</v>
      </c>
    </row>
    <row r="153" spans="1:9" ht="12.75">
      <c r="A153">
        <f t="shared" si="16"/>
        <v>143</v>
      </c>
      <c r="C153" s="6">
        <f t="shared" si="17"/>
        <v>110796.1130279503</v>
      </c>
      <c r="D153" s="6">
        <f t="shared" si="18"/>
        <v>1432.8621169563523</v>
      </c>
      <c r="E153" s="6">
        <f t="shared" si="19"/>
        <v>878.8815518166008</v>
      </c>
      <c r="F153" s="11">
        <f t="shared" si="20"/>
        <v>553.9805651397515</v>
      </c>
      <c r="G153" s="6">
        <f t="shared" si="21"/>
        <v>90082.76852386638</v>
      </c>
      <c r="H153" s="11">
        <f t="shared" si="22"/>
        <v>114816.51420089189</v>
      </c>
      <c r="I153" s="11">
        <f t="shared" si="23"/>
        <v>204899.28272475826</v>
      </c>
    </row>
    <row r="154" spans="1:9" ht="12.75">
      <c r="A154">
        <f t="shared" si="16"/>
        <v>144</v>
      </c>
      <c r="B154" s="21">
        <f>IF(C135="","",IF(+C153-E153&gt;0,B142+1,""))</f>
        <v>12</v>
      </c>
      <c r="C154" s="6">
        <f t="shared" si="17"/>
        <v>109917.2314761337</v>
      </c>
      <c r="D154" s="6">
        <f t="shared" si="18"/>
        <v>1432.8621169563523</v>
      </c>
      <c r="E154" s="6">
        <f t="shared" si="19"/>
        <v>883.2759595756838</v>
      </c>
      <c r="F154" s="11">
        <f t="shared" si="20"/>
        <v>549.5861573806685</v>
      </c>
      <c r="G154" s="6">
        <f t="shared" si="21"/>
        <v>90966.04448344206</v>
      </c>
      <c r="H154" s="11">
        <f t="shared" si="22"/>
        <v>115366.10035827255</v>
      </c>
      <c r="I154" s="11">
        <f t="shared" si="23"/>
        <v>206332.14484171462</v>
      </c>
    </row>
    <row r="155" spans="1:9" ht="12.75">
      <c r="A155">
        <f t="shared" si="16"/>
        <v>145</v>
      </c>
      <c r="C155" s="6">
        <f t="shared" si="17"/>
        <v>109033.95551655802</v>
      </c>
      <c r="D155" s="6">
        <f t="shared" si="18"/>
        <v>1432.8621169563523</v>
      </c>
      <c r="E155" s="6">
        <f t="shared" si="19"/>
        <v>887.6923393735622</v>
      </c>
      <c r="F155" s="11">
        <f t="shared" si="20"/>
        <v>545.1697775827902</v>
      </c>
      <c r="G155" s="6">
        <f t="shared" si="21"/>
        <v>91853.73682281563</v>
      </c>
      <c r="H155" s="11">
        <f t="shared" si="22"/>
        <v>115911.27013585535</v>
      </c>
      <c r="I155" s="11">
        <f t="shared" si="23"/>
        <v>207765.00695867097</v>
      </c>
    </row>
    <row r="156" spans="1:9" ht="12.75">
      <c r="A156">
        <f t="shared" si="16"/>
        <v>146</v>
      </c>
      <c r="C156" s="6">
        <f t="shared" si="17"/>
        <v>108146.26317718446</v>
      </c>
      <c r="D156" s="6">
        <f t="shared" si="18"/>
        <v>1432.8621169563523</v>
      </c>
      <c r="E156" s="6">
        <f t="shared" si="19"/>
        <v>892.13080107043</v>
      </c>
      <c r="F156" s="11">
        <f t="shared" si="20"/>
        <v>540.7313158859223</v>
      </c>
      <c r="G156" s="6">
        <f t="shared" si="21"/>
        <v>92745.86762388605</v>
      </c>
      <c r="H156" s="11">
        <f t="shared" si="22"/>
        <v>116452.00145174126</v>
      </c>
      <c r="I156" s="11">
        <f t="shared" si="23"/>
        <v>209197.8690756273</v>
      </c>
    </row>
    <row r="157" spans="1:9" ht="12.75">
      <c r="A157">
        <f t="shared" si="16"/>
        <v>147</v>
      </c>
      <c r="C157" s="6">
        <f t="shared" si="17"/>
        <v>107254.13237611404</v>
      </c>
      <c r="D157" s="6">
        <f t="shared" si="18"/>
        <v>1432.8621169563523</v>
      </c>
      <c r="E157" s="6">
        <f t="shared" si="19"/>
        <v>896.5914550757822</v>
      </c>
      <c r="F157" s="11">
        <f t="shared" si="20"/>
        <v>536.2706618805702</v>
      </c>
      <c r="G157" s="6">
        <f t="shared" si="21"/>
        <v>93642.45907896184</v>
      </c>
      <c r="H157" s="11">
        <f t="shared" si="22"/>
        <v>116988.27211362183</v>
      </c>
      <c r="I157" s="11">
        <f t="shared" si="23"/>
        <v>210630.73119258368</v>
      </c>
    </row>
    <row r="158" spans="1:9" ht="12.75">
      <c r="A158">
        <f t="shared" si="16"/>
        <v>148</v>
      </c>
      <c r="C158" s="6">
        <f t="shared" si="17"/>
        <v>106357.54092103825</v>
      </c>
      <c r="D158" s="6">
        <f t="shared" si="18"/>
        <v>1432.8621169563523</v>
      </c>
      <c r="E158" s="6">
        <f t="shared" si="19"/>
        <v>901.0744123511611</v>
      </c>
      <c r="F158" s="11">
        <f t="shared" si="20"/>
        <v>531.7877046051913</v>
      </c>
      <c r="G158" s="6">
        <f t="shared" si="21"/>
        <v>94543.53349131299</v>
      </c>
      <c r="H158" s="11">
        <f t="shared" si="22"/>
        <v>117520.05981822702</v>
      </c>
      <c r="I158" s="11">
        <f t="shared" si="23"/>
        <v>212063.59330954</v>
      </c>
    </row>
    <row r="159" spans="1:9" ht="12.75">
      <c r="A159">
        <f t="shared" si="16"/>
        <v>149</v>
      </c>
      <c r="C159" s="6">
        <f t="shared" si="17"/>
        <v>105456.4665086871</v>
      </c>
      <c r="D159" s="6">
        <f t="shared" si="18"/>
        <v>1432.8621169563523</v>
      </c>
      <c r="E159" s="6">
        <f t="shared" si="19"/>
        <v>905.5797844129169</v>
      </c>
      <c r="F159" s="11">
        <f t="shared" si="20"/>
        <v>527.2823325434355</v>
      </c>
      <c r="G159" s="6">
        <f t="shared" si="21"/>
        <v>95449.1132757259</v>
      </c>
      <c r="H159" s="11">
        <f t="shared" si="22"/>
        <v>118047.34215077045</v>
      </c>
      <c r="I159" s="11">
        <f t="shared" si="23"/>
        <v>213496.45542649634</v>
      </c>
    </row>
    <row r="160" spans="1:9" ht="12.75">
      <c r="A160">
        <f t="shared" si="16"/>
        <v>150</v>
      </c>
      <c r="C160" s="6">
        <f t="shared" si="17"/>
        <v>104550.88672427418</v>
      </c>
      <c r="D160" s="6">
        <f t="shared" si="18"/>
        <v>1432.8621169563523</v>
      </c>
      <c r="E160" s="6">
        <f t="shared" si="19"/>
        <v>910.1076833349814</v>
      </c>
      <c r="F160" s="11">
        <f t="shared" si="20"/>
        <v>522.7544336213709</v>
      </c>
      <c r="G160" s="6">
        <f t="shared" si="21"/>
        <v>96359.22095906088</v>
      </c>
      <c r="H160" s="11">
        <f t="shared" si="22"/>
        <v>118570.09658439182</v>
      </c>
      <c r="I160" s="11">
        <f t="shared" si="23"/>
        <v>214929.31754345272</v>
      </c>
    </row>
    <row r="161" spans="1:9" ht="12.75">
      <c r="A161">
        <f t="shared" si="16"/>
        <v>151</v>
      </c>
      <c r="C161" s="6">
        <f t="shared" si="17"/>
        <v>103640.7790409392</v>
      </c>
      <c r="D161" s="6">
        <f t="shared" si="18"/>
        <v>1432.8621169563523</v>
      </c>
      <c r="E161" s="6">
        <f t="shared" si="19"/>
        <v>914.6582217516564</v>
      </c>
      <c r="F161" s="11">
        <f t="shared" si="20"/>
        <v>518.203895204696</v>
      </c>
      <c r="G161" s="6">
        <f t="shared" si="21"/>
        <v>97273.87918081254</v>
      </c>
      <c r="H161" s="11">
        <f t="shared" si="22"/>
        <v>119088.30047959652</v>
      </c>
      <c r="I161" s="11">
        <f t="shared" si="23"/>
        <v>216362.17966040905</v>
      </c>
    </row>
    <row r="162" spans="1:9" ht="12.75">
      <c r="A162">
        <f t="shared" si="16"/>
        <v>152</v>
      </c>
      <c r="C162" s="6">
        <f t="shared" si="17"/>
        <v>102726.12081918755</v>
      </c>
      <c r="D162" s="6">
        <f t="shared" si="18"/>
        <v>1432.8621169563523</v>
      </c>
      <c r="E162" s="6">
        <f t="shared" si="19"/>
        <v>919.2315128604146</v>
      </c>
      <c r="F162" s="11">
        <f t="shared" si="20"/>
        <v>513.6306040959378</v>
      </c>
      <c r="G162" s="6">
        <f t="shared" si="21"/>
        <v>98193.11069367295</v>
      </c>
      <c r="H162" s="11">
        <f t="shared" si="22"/>
        <v>119601.93108369246</v>
      </c>
      <c r="I162" s="11">
        <f t="shared" si="23"/>
        <v>217795.0417773654</v>
      </c>
    </row>
    <row r="163" spans="1:9" ht="12.75">
      <c r="A163">
        <f t="shared" si="16"/>
        <v>153</v>
      </c>
      <c r="C163" s="6">
        <f t="shared" si="17"/>
        <v>101806.88930632714</v>
      </c>
      <c r="D163" s="6">
        <f t="shared" si="18"/>
        <v>1432.8621169563523</v>
      </c>
      <c r="E163" s="6">
        <f t="shared" si="19"/>
        <v>923.8276704247166</v>
      </c>
      <c r="F163" s="11">
        <f t="shared" si="20"/>
        <v>509.0344465316357</v>
      </c>
      <c r="G163" s="6">
        <f t="shared" si="21"/>
        <v>99116.93836409766</v>
      </c>
      <c r="H163" s="11">
        <f t="shared" si="22"/>
        <v>120110.96553022409</v>
      </c>
      <c r="I163" s="11">
        <f t="shared" si="23"/>
        <v>219227.90389432176</v>
      </c>
    </row>
    <row r="164" spans="1:9" ht="12.75">
      <c r="A164">
        <f t="shared" si="16"/>
        <v>154</v>
      </c>
      <c r="C164" s="6">
        <f t="shared" si="17"/>
        <v>100883.06163590243</v>
      </c>
      <c r="D164" s="6">
        <f t="shared" si="18"/>
        <v>1432.8621169563523</v>
      </c>
      <c r="E164" s="6">
        <f t="shared" si="19"/>
        <v>928.4468087768403</v>
      </c>
      <c r="F164" s="11">
        <f t="shared" si="20"/>
        <v>504.4153081795121</v>
      </c>
      <c r="G164" s="6">
        <f t="shared" si="21"/>
        <v>100045.3851728745</v>
      </c>
      <c r="H164" s="11">
        <f t="shared" si="22"/>
        <v>120615.3808384036</v>
      </c>
      <c r="I164" s="11">
        <f t="shared" si="23"/>
        <v>220660.7660112781</v>
      </c>
    </row>
    <row r="165" spans="1:9" ht="12.75">
      <c r="A165">
        <f t="shared" si="16"/>
        <v>155</v>
      </c>
      <c r="C165" s="6">
        <f t="shared" si="17"/>
        <v>99954.61482712558</v>
      </c>
      <c r="D165" s="6">
        <f t="shared" si="18"/>
        <v>1432.8621169563523</v>
      </c>
      <c r="E165" s="6">
        <f t="shared" si="19"/>
        <v>933.0890428207244</v>
      </c>
      <c r="F165" s="11">
        <f t="shared" si="20"/>
        <v>499.7730741356279</v>
      </c>
      <c r="G165" s="6">
        <f t="shared" si="21"/>
        <v>100978.47421569523</v>
      </c>
      <c r="H165" s="11">
        <f t="shared" si="22"/>
        <v>121115.15391253922</v>
      </c>
      <c r="I165" s="11">
        <f t="shared" si="23"/>
        <v>222093.62812823444</v>
      </c>
    </row>
    <row r="166" spans="1:9" ht="12.75">
      <c r="A166">
        <f t="shared" si="16"/>
        <v>156</v>
      </c>
      <c r="B166" s="21">
        <f>IF(C159="","",IF(+C165-E165&gt;0,B154+1,""))</f>
        <v>13</v>
      </c>
      <c r="C166" s="6">
        <f t="shared" si="17"/>
        <v>99021.52578430486</v>
      </c>
      <c r="D166" s="6">
        <f t="shared" si="18"/>
        <v>1432.8621169563523</v>
      </c>
      <c r="E166" s="6">
        <f t="shared" si="19"/>
        <v>937.754488034828</v>
      </c>
      <c r="F166" s="11">
        <f t="shared" si="20"/>
        <v>495.10762892152434</v>
      </c>
      <c r="G166" s="6">
        <f t="shared" si="21"/>
        <v>101916.22870373006</v>
      </c>
      <c r="H166" s="11">
        <f t="shared" si="22"/>
        <v>121610.26154146074</v>
      </c>
      <c r="I166" s="11">
        <f t="shared" si="23"/>
        <v>223526.4902451908</v>
      </c>
    </row>
    <row r="167" spans="1:9" ht="12.75">
      <c r="A167">
        <f t="shared" si="16"/>
        <v>157</v>
      </c>
      <c r="C167" s="6">
        <f t="shared" si="17"/>
        <v>98083.77129627003</v>
      </c>
      <c r="D167" s="6">
        <f t="shared" si="18"/>
        <v>1432.8621169563523</v>
      </c>
      <c r="E167" s="6">
        <f t="shared" si="19"/>
        <v>942.4432604750021</v>
      </c>
      <c r="F167" s="11">
        <f t="shared" si="20"/>
        <v>490.4188564813502</v>
      </c>
      <c r="G167" s="6">
        <f t="shared" si="21"/>
        <v>102858.67196420506</v>
      </c>
      <c r="H167" s="11">
        <f t="shared" si="22"/>
        <v>122100.6803979421</v>
      </c>
      <c r="I167" s="11">
        <f t="shared" si="23"/>
        <v>224959.35236214715</v>
      </c>
    </row>
    <row r="168" spans="1:9" ht="12.75">
      <c r="A168">
        <f t="shared" si="16"/>
        <v>158</v>
      </c>
      <c r="C168" s="6">
        <f t="shared" si="17"/>
        <v>97141.32803579503</v>
      </c>
      <c r="D168" s="6">
        <f t="shared" si="18"/>
        <v>1432.8621169563523</v>
      </c>
      <c r="E168" s="6">
        <f t="shared" si="19"/>
        <v>947.1554767773772</v>
      </c>
      <c r="F168" s="11">
        <f t="shared" si="20"/>
        <v>485.70664017897514</v>
      </c>
      <c r="G168" s="6">
        <f t="shared" si="21"/>
        <v>103805.82744098244</v>
      </c>
      <c r="H168" s="11">
        <f t="shared" si="22"/>
        <v>122586.38703812107</v>
      </c>
      <c r="I168" s="11">
        <f t="shared" si="23"/>
        <v>226392.2144791035</v>
      </c>
    </row>
    <row r="169" spans="1:9" ht="12.75">
      <c r="A169">
        <f t="shared" si="16"/>
        <v>159</v>
      </c>
      <c r="C169" s="6">
        <f t="shared" si="17"/>
        <v>96194.17255901765</v>
      </c>
      <c r="D169" s="6">
        <f t="shared" si="18"/>
        <v>1432.8621169563523</v>
      </c>
      <c r="E169" s="6">
        <f t="shared" si="19"/>
        <v>951.8912541612641</v>
      </c>
      <c r="F169" s="11">
        <f t="shared" si="20"/>
        <v>480.97086279508824</v>
      </c>
      <c r="G169" s="6">
        <f t="shared" si="21"/>
        <v>104757.7186951437</v>
      </c>
      <c r="H169" s="11">
        <f t="shared" si="22"/>
        <v>123067.35790091616</v>
      </c>
      <c r="I169" s="11">
        <f t="shared" si="23"/>
        <v>227825.07659605987</v>
      </c>
    </row>
    <row r="170" spans="1:9" ht="12.75">
      <c r="A170">
        <f t="shared" si="16"/>
        <v>160</v>
      </c>
      <c r="C170" s="6">
        <f t="shared" si="17"/>
        <v>95242.28130485638</v>
      </c>
      <c r="D170" s="6">
        <f t="shared" si="18"/>
        <v>1432.8621169563523</v>
      </c>
      <c r="E170" s="6">
        <f t="shared" si="19"/>
        <v>956.6507104320704</v>
      </c>
      <c r="F170" s="11">
        <f t="shared" si="20"/>
        <v>476.2114065242819</v>
      </c>
      <c r="G170" s="6">
        <f t="shared" si="21"/>
        <v>105714.36940557578</v>
      </c>
      <c r="H170" s="11">
        <f t="shared" si="22"/>
        <v>123543.56930744044</v>
      </c>
      <c r="I170" s="11">
        <f t="shared" si="23"/>
        <v>229257.93871301622</v>
      </c>
    </row>
    <row r="171" spans="1:9" ht="12.75">
      <c r="A171">
        <f t="shared" si="16"/>
        <v>161</v>
      </c>
      <c r="C171" s="6">
        <f t="shared" si="17"/>
        <v>94285.6305944243</v>
      </c>
      <c r="D171" s="6">
        <f t="shared" si="18"/>
        <v>1432.8621169563523</v>
      </c>
      <c r="E171" s="6">
        <f t="shared" si="19"/>
        <v>961.4339639842308</v>
      </c>
      <c r="F171" s="11">
        <f t="shared" si="20"/>
        <v>471.42815297212155</v>
      </c>
      <c r="G171" s="6">
        <f t="shared" si="21"/>
        <v>106675.80336956002</v>
      </c>
      <c r="H171" s="11">
        <f t="shared" si="22"/>
        <v>124014.99746041256</v>
      </c>
      <c r="I171" s="11">
        <f t="shared" si="23"/>
        <v>230690.80082997258</v>
      </c>
    </row>
    <row r="172" spans="1:9" ht="12.75">
      <c r="A172">
        <f t="shared" si="16"/>
        <v>162</v>
      </c>
      <c r="C172" s="6">
        <f t="shared" si="17"/>
        <v>93324.19663044007</v>
      </c>
      <c r="D172" s="6">
        <f t="shared" si="18"/>
        <v>1432.8621169563523</v>
      </c>
      <c r="E172" s="6">
        <f t="shared" si="19"/>
        <v>966.241133804152</v>
      </c>
      <c r="F172" s="11">
        <f t="shared" si="20"/>
        <v>466.6209831522004</v>
      </c>
      <c r="G172" s="6">
        <f t="shared" si="21"/>
        <v>107642.04450336417</v>
      </c>
      <c r="H172" s="11">
        <f t="shared" si="22"/>
        <v>124481.61844356476</v>
      </c>
      <c r="I172" s="11">
        <f t="shared" si="23"/>
        <v>232123.66294692893</v>
      </c>
    </row>
    <row r="173" spans="1:9" ht="12.75">
      <c r="A173">
        <f t="shared" si="16"/>
        <v>163</v>
      </c>
      <c r="C173" s="6">
        <f t="shared" si="17"/>
        <v>92357.95549663591</v>
      </c>
      <c r="D173" s="6">
        <f t="shared" si="18"/>
        <v>1432.8621169563523</v>
      </c>
      <c r="E173" s="6">
        <f t="shared" si="19"/>
        <v>971.0723394731727</v>
      </c>
      <c r="F173" s="11">
        <f t="shared" si="20"/>
        <v>461.7897774831796</v>
      </c>
      <c r="G173" s="6">
        <f t="shared" si="21"/>
        <v>108613.11684283735</v>
      </c>
      <c r="H173" s="11">
        <f t="shared" si="22"/>
        <v>124943.40822104794</v>
      </c>
      <c r="I173" s="11">
        <f t="shared" si="23"/>
        <v>233556.5250638853</v>
      </c>
    </row>
    <row r="174" spans="1:9" ht="12.75">
      <c r="A174">
        <f t="shared" si="16"/>
        <v>164</v>
      </c>
      <c r="C174" s="6">
        <f t="shared" si="17"/>
        <v>91386.88315716274</v>
      </c>
      <c r="D174" s="6">
        <f t="shared" si="18"/>
        <v>1432.8621169563523</v>
      </c>
      <c r="E174" s="6">
        <f t="shared" si="19"/>
        <v>975.9277011705386</v>
      </c>
      <c r="F174" s="11">
        <f t="shared" si="20"/>
        <v>456.9344157858137</v>
      </c>
      <c r="G174" s="6">
        <f t="shared" si="21"/>
        <v>109589.04454400789</v>
      </c>
      <c r="H174" s="11">
        <f t="shared" si="22"/>
        <v>125400.34263683375</v>
      </c>
      <c r="I174" s="11">
        <f t="shared" si="23"/>
        <v>234989.38718084164</v>
      </c>
    </row>
    <row r="175" spans="1:9" ht="12.75">
      <c r="A175">
        <f t="shared" si="16"/>
        <v>165</v>
      </c>
      <c r="C175" s="6">
        <f t="shared" si="17"/>
        <v>90410.9554559922</v>
      </c>
      <c r="D175" s="6">
        <f t="shared" si="18"/>
        <v>1432.8621169563523</v>
      </c>
      <c r="E175" s="6">
        <f t="shared" si="19"/>
        <v>980.8073396763914</v>
      </c>
      <c r="F175" s="11">
        <f t="shared" si="20"/>
        <v>452.054777279961</v>
      </c>
      <c r="G175" s="6">
        <f t="shared" si="21"/>
        <v>110569.85188368428</v>
      </c>
      <c r="H175" s="11">
        <f t="shared" si="22"/>
        <v>125852.39741411372</v>
      </c>
      <c r="I175" s="11">
        <f t="shared" si="23"/>
        <v>236422.249297798</v>
      </c>
    </row>
    <row r="176" spans="1:9" ht="12.75">
      <c r="A176">
        <f t="shared" si="16"/>
        <v>166</v>
      </c>
      <c r="C176" s="6">
        <f t="shared" si="17"/>
        <v>89430.1481163158</v>
      </c>
      <c r="D176" s="6">
        <f t="shared" si="18"/>
        <v>1432.8621169563523</v>
      </c>
      <c r="E176" s="6">
        <f t="shared" si="19"/>
        <v>985.7113763747733</v>
      </c>
      <c r="F176" s="11">
        <f t="shared" si="20"/>
        <v>447.15074058157904</v>
      </c>
      <c r="G176" s="6">
        <f t="shared" si="21"/>
        <v>111555.56326005906</v>
      </c>
      <c r="H176" s="11">
        <f t="shared" si="22"/>
        <v>126299.5481546953</v>
      </c>
      <c r="I176" s="11">
        <f t="shared" si="23"/>
        <v>237855.11141475436</v>
      </c>
    </row>
    <row r="177" spans="1:9" ht="12.75">
      <c r="A177">
        <f t="shared" si="16"/>
        <v>167</v>
      </c>
      <c r="C177" s="6">
        <f t="shared" si="17"/>
        <v>88444.43673994103</v>
      </c>
      <c r="D177" s="6">
        <f t="shared" si="18"/>
        <v>1432.8621169563523</v>
      </c>
      <c r="E177" s="6">
        <f t="shared" si="19"/>
        <v>990.6399332566473</v>
      </c>
      <c r="F177" s="11">
        <f t="shared" si="20"/>
        <v>442.2221836997051</v>
      </c>
      <c r="G177" s="6">
        <f t="shared" si="21"/>
        <v>112546.20319331571</v>
      </c>
      <c r="H177" s="11">
        <f t="shared" si="22"/>
        <v>126741.770338395</v>
      </c>
      <c r="I177" s="11">
        <f t="shared" si="23"/>
        <v>239287.9735317107</v>
      </c>
    </row>
    <row r="178" spans="1:9" ht="12.75">
      <c r="A178">
        <f t="shared" si="16"/>
        <v>168</v>
      </c>
      <c r="B178" s="21">
        <f>IF(C159="","",IF(+C177-E177&gt;0,B166+1,""))</f>
        <v>14</v>
      </c>
      <c r="C178" s="6">
        <f t="shared" si="17"/>
        <v>87453.79680668438</v>
      </c>
      <c r="D178" s="6">
        <f t="shared" si="18"/>
        <v>1432.8621169563523</v>
      </c>
      <c r="E178" s="6">
        <f t="shared" si="19"/>
        <v>995.5931329229304</v>
      </c>
      <c r="F178" s="11">
        <f t="shared" si="20"/>
        <v>437.2689840334219</v>
      </c>
      <c r="G178" s="6">
        <f t="shared" si="21"/>
        <v>113541.79632623865</v>
      </c>
      <c r="H178" s="11">
        <f t="shared" si="22"/>
        <v>127179.03932242842</v>
      </c>
      <c r="I178" s="11">
        <f t="shared" si="23"/>
        <v>240720.83564866707</v>
      </c>
    </row>
    <row r="179" spans="1:9" ht="12.75">
      <c r="A179">
        <f t="shared" si="16"/>
        <v>169</v>
      </c>
      <c r="C179" s="6">
        <f t="shared" si="17"/>
        <v>86458.20367376144</v>
      </c>
      <c r="D179" s="6">
        <f t="shared" si="18"/>
        <v>1432.8621169563523</v>
      </c>
      <c r="E179" s="6">
        <f t="shared" si="19"/>
        <v>1000.5710985875451</v>
      </c>
      <c r="F179" s="11">
        <f t="shared" si="20"/>
        <v>432.2910183688072</v>
      </c>
      <c r="G179" s="6">
        <f t="shared" si="21"/>
        <v>114542.3674248262</v>
      </c>
      <c r="H179" s="11">
        <f t="shared" si="22"/>
        <v>127611.33034079723</v>
      </c>
      <c r="I179" s="11">
        <f t="shared" si="23"/>
        <v>242153.69776562342</v>
      </c>
    </row>
    <row r="180" spans="1:9" ht="12.75">
      <c r="A180">
        <f t="shared" si="16"/>
        <v>170</v>
      </c>
      <c r="C180" s="6">
        <f t="shared" si="17"/>
        <v>85457.63257517389</v>
      </c>
      <c r="D180" s="6">
        <f t="shared" si="18"/>
        <v>1432.8621169563523</v>
      </c>
      <c r="E180" s="6">
        <f t="shared" si="19"/>
        <v>1005.5739540804828</v>
      </c>
      <c r="F180" s="11">
        <f t="shared" si="20"/>
        <v>427.2881628758695</v>
      </c>
      <c r="G180" s="6">
        <f t="shared" si="21"/>
        <v>115547.94137890667</v>
      </c>
      <c r="H180" s="11">
        <f t="shared" si="22"/>
        <v>128038.61850367309</v>
      </c>
      <c r="I180" s="11">
        <f t="shared" si="23"/>
        <v>243586.55988257978</v>
      </c>
    </row>
    <row r="181" spans="1:9" ht="12.75">
      <c r="A181">
        <f t="shared" si="16"/>
        <v>171</v>
      </c>
      <c r="C181" s="6">
        <f t="shared" si="17"/>
        <v>84452.05862109341</v>
      </c>
      <c r="D181" s="6">
        <f t="shared" si="18"/>
        <v>1432.8621169563523</v>
      </c>
      <c r="E181" s="6">
        <f t="shared" si="19"/>
        <v>1010.6018238508852</v>
      </c>
      <c r="F181" s="11">
        <f t="shared" si="20"/>
        <v>422.2602931054671</v>
      </c>
      <c r="G181" s="6">
        <f t="shared" si="21"/>
        <v>116558.54320275756</v>
      </c>
      <c r="H181" s="11">
        <f t="shared" si="22"/>
        <v>128460.87879677856</v>
      </c>
      <c r="I181" s="11">
        <f t="shared" si="23"/>
        <v>245019.4219995361</v>
      </c>
    </row>
    <row r="182" spans="1:9" ht="12.75">
      <c r="A182">
        <f t="shared" si="16"/>
        <v>172</v>
      </c>
      <c r="C182" s="6">
        <f t="shared" si="17"/>
        <v>83441.45679724253</v>
      </c>
      <c r="D182" s="6">
        <f t="shared" si="18"/>
        <v>1432.8621169563523</v>
      </c>
      <c r="E182" s="6">
        <f t="shared" si="19"/>
        <v>1015.6548329701398</v>
      </c>
      <c r="F182" s="11">
        <f t="shared" si="20"/>
        <v>417.20728398621264</v>
      </c>
      <c r="G182" s="6">
        <f t="shared" si="21"/>
        <v>117574.19803572769</v>
      </c>
      <c r="H182" s="11">
        <f t="shared" si="22"/>
        <v>128878.08608076477</v>
      </c>
      <c r="I182" s="11">
        <f t="shared" si="23"/>
        <v>246452.28411649246</v>
      </c>
    </row>
    <row r="183" spans="1:9" ht="12.75">
      <c r="A183">
        <f t="shared" si="16"/>
        <v>173</v>
      </c>
      <c r="C183" s="6">
        <f t="shared" si="17"/>
        <v>82425.8019642724</v>
      </c>
      <c r="D183" s="6">
        <f t="shared" si="18"/>
        <v>1432.8621169563523</v>
      </c>
      <c r="E183" s="6">
        <f t="shared" si="19"/>
        <v>1020.7331071349904</v>
      </c>
      <c r="F183" s="11">
        <f t="shared" si="20"/>
        <v>412.129009821362</v>
      </c>
      <c r="G183" s="6">
        <f t="shared" si="21"/>
        <v>118594.93114286268</v>
      </c>
      <c r="H183" s="11">
        <f t="shared" si="22"/>
        <v>129290.21509058613</v>
      </c>
      <c r="I183" s="11">
        <f t="shared" si="23"/>
        <v>247885.14623344882</v>
      </c>
    </row>
    <row r="184" spans="1:9" ht="12.75">
      <c r="A184">
        <f t="shared" si="16"/>
        <v>174</v>
      </c>
      <c r="C184" s="6">
        <f t="shared" si="17"/>
        <v>81405.0688571374</v>
      </c>
      <c r="D184" s="6">
        <f t="shared" si="18"/>
        <v>1432.8621169563523</v>
      </c>
      <c r="E184" s="6">
        <f t="shared" si="19"/>
        <v>1025.8367726706654</v>
      </c>
      <c r="F184" s="11">
        <f t="shared" si="20"/>
        <v>407.025344285687</v>
      </c>
      <c r="G184" s="6">
        <f t="shared" si="21"/>
        <v>119620.76791553335</v>
      </c>
      <c r="H184" s="11">
        <f t="shared" si="22"/>
        <v>129697.24043487183</v>
      </c>
      <c r="I184" s="11">
        <f t="shared" si="23"/>
        <v>249318.00835040517</v>
      </c>
    </row>
    <row r="185" spans="1:9" ht="12.75">
      <c r="A185">
        <f t="shared" si="16"/>
        <v>175</v>
      </c>
      <c r="C185" s="6">
        <f t="shared" si="17"/>
        <v>80379.23208446674</v>
      </c>
      <c r="D185" s="6">
        <f t="shared" si="18"/>
        <v>1432.8621169563523</v>
      </c>
      <c r="E185" s="6">
        <f t="shared" si="19"/>
        <v>1030.9659565340187</v>
      </c>
      <c r="F185" s="11">
        <f t="shared" si="20"/>
        <v>401.8961604223337</v>
      </c>
      <c r="G185" s="6">
        <f t="shared" si="21"/>
        <v>120651.73387206736</v>
      </c>
      <c r="H185" s="11">
        <f t="shared" si="22"/>
        <v>130099.13659529416</v>
      </c>
      <c r="I185" s="11">
        <f t="shared" si="23"/>
        <v>250750.87046736153</v>
      </c>
    </row>
    <row r="186" spans="1:9" ht="12.75">
      <c r="A186">
        <f t="shared" si="16"/>
        <v>176</v>
      </c>
      <c r="C186" s="6">
        <f t="shared" si="17"/>
        <v>79348.26612793273</v>
      </c>
      <c r="D186" s="6">
        <f t="shared" si="18"/>
        <v>1432.8621169563523</v>
      </c>
      <c r="E186" s="6">
        <f t="shared" si="19"/>
        <v>1036.1207863166887</v>
      </c>
      <c r="F186" s="11">
        <f t="shared" si="20"/>
        <v>396.74133063966366</v>
      </c>
      <c r="G186" s="6">
        <f t="shared" si="21"/>
        <v>121687.85465838405</v>
      </c>
      <c r="H186" s="11">
        <f t="shared" si="22"/>
        <v>130495.87792593382</v>
      </c>
      <c r="I186" s="11">
        <f t="shared" si="23"/>
        <v>252183.73258431786</v>
      </c>
    </row>
    <row r="187" spans="1:9" ht="12.75">
      <c r="A187">
        <f t="shared" si="16"/>
        <v>177</v>
      </c>
      <c r="C187" s="6">
        <f t="shared" si="17"/>
        <v>78312.14534161604</v>
      </c>
      <c r="D187" s="6">
        <f t="shared" si="18"/>
        <v>1432.8621169563523</v>
      </c>
      <c r="E187" s="6">
        <f t="shared" si="19"/>
        <v>1041.3013902482721</v>
      </c>
      <c r="F187" s="11">
        <f t="shared" si="20"/>
        <v>391.5607267080802</v>
      </c>
      <c r="G187" s="6">
        <f t="shared" si="21"/>
        <v>122729.15604863233</v>
      </c>
      <c r="H187" s="11">
        <f t="shared" si="22"/>
        <v>130887.4386526419</v>
      </c>
      <c r="I187" s="11">
        <f t="shared" si="23"/>
        <v>253616.59470127424</v>
      </c>
    </row>
    <row r="188" spans="1:9" ht="12.75">
      <c r="A188">
        <f t="shared" si="16"/>
        <v>178</v>
      </c>
      <c r="C188" s="6">
        <f t="shared" si="17"/>
        <v>77270.84395136776</v>
      </c>
      <c r="D188" s="6">
        <f t="shared" si="18"/>
        <v>1432.8621169563523</v>
      </c>
      <c r="E188" s="6">
        <f t="shared" si="19"/>
        <v>1046.5078971995135</v>
      </c>
      <c r="F188" s="11">
        <f t="shared" si="20"/>
        <v>386.3542197568388</v>
      </c>
      <c r="G188" s="6">
        <f t="shared" si="21"/>
        <v>123775.66394583184</v>
      </c>
      <c r="H188" s="11">
        <f t="shared" si="22"/>
        <v>131273.79287239874</v>
      </c>
      <c r="I188" s="11">
        <f t="shared" si="23"/>
        <v>255049.45681823057</v>
      </c>
    </row>
    <row r="189" spans="1:9" ht="12.75">
      <c r="A189">
        <f t="shared" si="16"/>
        <v>179</v>
      </c>
      <c r="C189" s="6">
        <f t="shared" si="17"/>
        <v>76224.33605416825</v>
      </c>
      <c r="D189" s="6">
        <f t="shared" si="18"/>
        <v>1432.8621169563523</v>
      </c>
      <c r="E189" s="6">
        <f t="shared" si="19"/>
        <v>1051.7404366855112</v>
      </c>
      <c r="F189" s="11">
        <f t="shared" si="20"/>
        <v>381.12168027084124</v>
      </c>
      <c r="G189" s="6">
        <f t="shared" si="21"/>
        <v>124827.40438251734</v>
      </c>
      <c r="H189" s="11">
        <f t="shared" si="22"/>
        <v>131654.9145526696</v>
      </c>
      <c r="I189" s="11">
        <f t="shared" si="23"/>
        <v>256482.31893518695</v>
      </c>
    </row>
    <row r="190" spans="1:9" ht="12.75">
      <c r="A190">
        <f t="shared" si="16"/>
        <v>180</v>
      </c>
      <c r="B190" s="21">
        <f>IF(C183="","",IF(+C189-E189&gt;0,B178+1,""))</f>
        <v>15</v>
      </c>
      <c r="C190" s="6">
        <f t="shared" si="17"/>
        <v>75172.59561748274</v>
      </c>
      <c r="D190" s="6">
        <f t="shared" si="18"/>
        <v>1432.8621169563523</v>
      </c>
      <c r="E190" s="6">
        <f t="shared" si="19"/>
        <v>1056.9991388689386</v>
      </c>
      <c r="F190" s="11">
        <f t="shared" si="20"/>
        <v>375.86297808741375</v>
      </c>
      <c r="G190" s="6">
        <f t="shared" si="21"/>
        <v>125884.40352138628</v>
      </c>
      <c r="H190" s="11">
        <f t="shared" si="22"/>
        <v>132030.777530757</v>
      </c>
      <c r="I190" s="11">
        <f t="shared" si="23"/>
        <v>257915.18105214328</v>
      </c>
    </row>
    <row r="191" spans="1:9" ht="12.75">
      <c r="A191">
        <f t="shared" si="16"/>
        <v>181</v>
      </c>
      <c r="C191" s="6">
        <f t="shared" si="17"/>
        <v>74115.5964786138</v>
      </c>
      <c r="D191" s="6">
        <f t="shared" si="18"/>
        <v>1432.8621169563523</v>
      </c>
      <c r="E191" s="6">
        <f t="shared" si="19"/>
        <v>1062.2841345632833</v>
      </c>
      <c r="F191" s="11">
        <f t="shared" si="20"/>
        <v>370.577982393069</v>
      </c>
      <c r="G191" s="6">
        <f t="shared" si="21"/>
        <v>126946.68765594956</v>
      </c>
      <c r="H191" s="11">
        <f t="shared" si="22"/>
        <v>132401.35551315008</v>
      </c>
      <c r="I191" s="11">
        <f t="shared" si="23"/>
        <v>259348.04316909963</v>
      </c>
    </row>
    <row r="192" spans="1:9" ht="12.75">
      <c r="A192">
        <f t="shared" si="16"/>
        <v>182</v>
      </c>
      <c r="C192" s="6">
        <f t="shared" si="17"/>
        <v>73053.31234405053</v>
      </c>
      <c r="D192" s="6">
        <f t="shared" si="18"/>
        <v>1432.8621169563523</v>
      </c>
      <c r="E192" s="6">
        <f t="shared" si="19"/>
        <v>1067.5955552360997</v>
      </c>
      <c r="F192" s="11">
        <f t="shared" si="20"/>
        <v>365.26656172025264</v>
      </c>
      <c r="G192" s="6">
        <f t="shared" si="21"/>
        <v>128014.28321118566</v>
      </c>
      <c r="H192" s="11">
        <f t="shared" si="22"/>
        <v>132766.62207487033</v>
      </c>
      <c r="I192" s="11">
        <f t="shared" si="23"/>
        <v>260780.905286056</v>
      </c>
    </row>
    <row r="193" spans="1:9" ht="12.75">
      <c r="A193">
        <f t="shared" si="16"/>
        <v>183</v>
      </c>
      <c r="C193" s="6">
        <f t="shared" si="17"/>
        <v>71985.71678881443</v>
      </c>
      <c r="D193" s="6">
        <f t="shared" si="18"/>
        <v>1432.8621169563523</v>
      </c>
      <c r="E193" s="6">
        <f t="shared" si="19"/>
        <v>1072.9335330122801</v>
      </c>
      <c r="F193" s="11">
        <f t="shared" si="20"/>
        <v>359.92858394407216</v>
      </c>
      <c r="G193" s="6">
        <f t="shared" si="21"/>
        <v>129087.21674419794</v>
      </c>
      <c r="H193" s="11">
        <f t="shared" si="22"/>
        <v>133126.5506588144</v>
      </c>
      <c r="I193" s="11">
        <f t="shared" si="23"/>
        <v>262213.7674030124</v>
      </c>
    </row>
    <row r="194" spans="1:9" ht="12.75">
      <c r="A194">
        <f t="shared" si="16"/>
        <v>184</v>
      </c>
      <c r="C194" s="6">
        <f t="shared" si="17"/>
        <v>70912.78325580215</v>
      </c>
      <c r="D194" s="6">
        <f t="shared" si="18"/>
        <v>1432.8621169563523</v>
      </c>
      <c r="E194" s="6">
        <f t="shared" si="19"/>
        <v>1078.2982006773416</v>
      </c>
      <c r="F194" s="11">
        <f t="shared" si="20"/>
        <v>354.56391627901075</v>
      </c>
      <c r="G194" s="6">
        <f t="shared" si="21"/>
        <v>130165.51494487528</v>
      </c>
      <c r="H194" s="11">
        <f t="shared" si="22"/>
        <v>133481.1145750934</v>
      </c>
      <c r="I194" s="11">
        <f t="shared" si="23"/>
        <v>263646.6295199687</v>
      </c>
    </row>
    <row r="195" spans="1:9" ht="12.75">
      <c r="A195">
        <f t="shared" si="16"/>
        <v>185</v>
      </c>
      <c r="C195" s="6">
        <f t="shared" si="17"/>
        <v>69834.48505512481</v>
      </c>
      <c r="D195" s="6">
        <f t="shared" si="18"/>
        <v>1432.8621169563523</v>
      </c>
      <c r="E195" s="6">
        <f t="shared" si="19"/>
        <v>1083.6896916807282</v>
      </c>
      <c r="F195" s="11">
        <f t="shared" si="20"/>
        <v>349.17242527562405</v>
      </c>
      <c r="G195" s="6">
        <f t="shared" si="21"/>
        <v>131249.204636556</v>
      </c>
      <c r="H195" s="11">
        <f t="shared" si="22"/>
        <v>133830.28700036902</v>
      </c>
      <c r="I195" s="11">
        <f t="shared" si="23"/>
        <v>265079.491636925</v>
      </c>
    </row>
    <row r="196" spans="1:9" ht="12.75">
      <c r="A196">
        <f t="shared" si="16"/>
        <v>186</v>
      </c>
      <c r="C196" s="6">
        <f t="shared" si="17"/>
        <v>68750.79536344408</v>
      </c>
      <c r="D196" s="6">
        <f t="shared" si="18"/>
        <v>1432.8621169563523</v>
      </c>
      <c r="E196" s="6">
        <f t="shared" si="19"/>
        <v>1089.108140139132</v>
      </c>
      <c r="F196" s="11">
        <f t="shared" si="20"/>
        <v>343.7539768172204</v>
      </c>
      <c r="G196" s="6">
        <f t="shared" si="21"/>
        <v>132338.31277669515</v>
      </c>
      <c r="H196" s="11">
        <f t="shared" si="22"/>
        <v>134174.04097718623</v>
      </c>
      <c r="I196" s="11">
        <f t="shared" si="23"/>
        <v>266512.3537538814</v>
      </c>
    </row>
    <row r="197" spans="1:9" ht="12.75">
      <c r="A197">
        <f t="shared" si="16"/>
        <v>187</v>
      </c>
      <c r="C197" s="6">
        <f t="shared" si="17"/>
        <v>67661.68722330495</v>
      </c>
      <c r="D197" s="6">
        <f t="shared" si="18"/>
        <v>1432.8621169563523</v>
      </c>
      <c r="E197" s="6">
        <f t="shared" si="19"/>
        <v>1094.5536808398276</v>
      </c>
      <c r="F197" s="11">
        <f t="shared" si="20"/>
        <v>338.3084361165248</v>
      </c>
      <c r="G197" s="6">
        <f t="shared" si="21"/>
        <v>133432.86645753498</v>
      </c>
      <c r="H197" s="11">
        <f t="shared" si="22"/>
        <v>134512.34941330276</v>
      </c>
      <c r="I197" s="11">
        <f t="shared" si="23"/>
        <v>267945.21587083774</v>
      </c>
    </row>
    <row r="198" spans="1:9" ht="12.75">
      <c r="A198">
        <f t="shared" si="16"/>
        <v>188</v>
      </c>
      <c r="C198" s="6">
        <f t="shared" si="17"/>
        <v>66567.13354246512</v>
      </c>
      <c r="D198" s="6">
        <f t="shared" si="18"/>
        <v>1432.8621169563523</v>
      </c>
      <c r="E198" s="6">
        <f t="shared" si="19"/>
        <v>1100.0264492440267</v>
      </c>
      <c r="F198" s="11">
        <f t="shared" si="20"/>
        <v>332.8356677123256</v>
      </c>
      <c r="G198" s="6">
        <f t="shared" si="21"/>
        <v>134532.89290677902</v>
      </c>
      <c r="H198" s="11">
        <f t="shared" si="22"/>
        <v>134845.18508101508</v>
      </c>
      <c r="I198" s="11">
        <f t="shared" si="23"/>
        <v>269378.07798779407</v>
      </c>
    </row>
    <row r="199" spans="1:9" ht="12.75">
      <c r="A199">
        <f t="shared" si="16"/>
        <v>189</v>
      </c>
      <c r="C199" s="6">
        <f t="shared" si="17"/>
        <v>65467.10709322109</v>
      </c>
      <c r="D199" s="6">
        <f t="shared" si="18"/>
        <v>1432.8621169563523</v>
      </c>
      <c r="E199" s="6">
        <f t="shared" si="19"/>
        <v>1105.5265814902468</v>
      </c>
      <c r="F199" s="11">
        <f t="shared" si="20"/>
        <v>327.33553546610545</v>
      </c>
      <c r="G199" s="6">
        <f t="shared" si="21"/>
        <v>135638.41948826925</v>
      </c>
      <c r="H199" s="11">
        <f t="shared" si="22"/>
        <v>135172.5206164812</v>
      </c>
      <c r="I199" s="11">
        <f t="shared" si="23"/>
        <v>270810.94010475045</v>
      </c>
    </row>
    <row r="200" spans="1:9" ht="12.75">
      <c r="A200">
        <f t="shared" si="16"/>
        <v>190</v>
      </c>
      <c r="C200" s="6">
        <f t="shared" si="17"/>
        <v>64361.58051173085</v>
      </c>
      <c r="D200" s="6">
        <f t="shared" si="18"/>
        <v>1432.8621169563523</v>
      </c>
      <c r="E200" s="6">
        <f t="shared" si="19"/>
        <v>1111.0542143976982</v>
      </c>
      <c r="F200" s="11">
        <f t="shared" si="20"/>
        <v>321.80790255865423</v>
      </c>
      <c r="G200" s="6">
        <f t="shared" si="21"/>
        <v>136749.47370266696</v>
      </c>
      <c r="H200" s="11">
        <f t="shared" si="22"/>
        <v>135494.32851903985</v>
      </c>
      <c r="I200" s="11">
        <f t="shared" si="23"/>
        <v>272243.80222170684</v>
      </c>
    </row>
    <row r="201" spans="1:9" ht="12.75">
      <c r="A201">
        <f t="shared" si="16"/>
        <v>191</v>
      </c>
      <c r="C201" s="6">
        <f t="shared" si="17"/>
        <v>63250.52629733315</v>
      </c>
      <c r="D201" s="6">
        <f t="shared" si="18"/>
        <v>1432.8621169563523</v>
      </c>
      <c r="E201" s="6">
        <f t="shared" si="19"/>
        <v>1116.6094854696867</v>
      </c>
      <c r="F201" s="11">
        <f t="shared" si="20"/>
        <v>316.25263148666573</v>
      </c>
      <c r="G201" s="6">
        <f t="shared" si="21"/>
        <v>137866.08318813666</v>
      </c>
      <c r="H201" s="11">
        <f t="shared" si="22"/>
        <v>135810.5811505265</v>
      </c>
      <c r="I201" s="11">
        <f t="shared" si="23"/>
        <v>273676.66433866316</v>
      </c>
    </row>
    <row r="202" spans="1:9" ht="12.75">
      <c r="A202">
        <f t="shared" si="16"/>
        <v>192</v>
      </c>
      <c r="B202" s="21">
        <f>IF(C183="","",IF(+C201-E201&gt;0,B190+1,""))</f>
        <v>16</v>
      </c>
      <c r="C202" s="6">
        <f t="shared" si="17"/>
        <v>62133.91681186346</v>
      </c>
      <c r="D202" s="6">
        <f t="shared" si="18"/>
        <v>1432.8621169563523</v>
      </c>
      <c r="E202" s="6">
        <f t="shared" si="19"/>
        <v>1122.192532897035</v>
      </c>
      <c r="F202" s="11">
        <f t="shared" si="20"/>
        <v>310.66958405931734</v>
      </c>
      <c r="G202" s="6">
        <f t="shared" si="21"/>
        <v>138988.2757210337</v>
      </c>
      <c r="H202" s="11">
        <f t="shared" si="22"/>
        <v>136121.25073458583</v>
      </c>
      <c r="I202" s="11">
        <f t="shared" si="23"/>
        <v>275109.5264556195</v>
      </c>
    </row>
    <row r="203" spans="1:9" ht="12.75">
      <c r="A203">
        <f t="shared" si="16"/>
        <v>193</v>
      </c>
      <c r="C203" s="6">
        <f t="shared" si="17"/>
        <v>61011.72427896643</v>
      </c>
      <c r="D203" s="6">
        <f t="shared" si="18"/>
        <v>1432.8621169563523</v>
      </c>
      <c r="E203" s="6">
        <f t="shared" si="19"/>
        <v>1127.80349556152</v>
      </c>
      <c r="F203" s="11">
        <f t="shared" si="20"/>
        <v>305.0586213948322</v>
      </c>
      <c r="G203" s="6">
        <f t="shared" si="21"/>
        <v>140116.07921659522</v>
      </c>
      <c r="H203" s="11">
        <f t="shared" si="22"/>
        <v>136426.30935598066</v>
      </c>
      <c r="I203" s="11">
        <f t="shared" si="23"/>
        <v>276542.3885725759</v>
      </c>
    </row>
    <row r="204" spans="1:9" ht="12.75">
      <c r="A204">
        <f aca="true" t="shared" si="24" ref="A204:A267">IF(C203="","",IF(+C203-E203&gt;0,A203+1,""))</f>
        <v>194</v>
      </c>
      <c r="C204" s="6">
        <f aca="true" t="shared" si="25" ref="C204:C267">IF(C203="","",IF(+C203-E203&gt;0,+C203-E203,""))</f>
        <v>59883.92078340491</v>
      </c>
      <c r="D204" s="6">
        <f aca="true" t="shared" si="26" ref="D204:D267">IF(C203="","",IF(+C203-E203&gt;0,+$C$7,""))</f>
        <v>1432.8621169563523</v>
      </c>
      <c r="E204" s="6">
        <f aca="true" t="shared" si="27" ref="E204:E267">IF(C203="","",IF(+C203-E203&gt;0,+D204-F204,""))</f>
        <v>1133.4425130393279</v>
      </c>
      <c r="F204" s="11">
        <f aca="true" t="shared" si="28" ref="F204:F267">IF(C203="","",IF(+C203-E203&gt;0,+C204*($C$6/12),""))</f>
        <v>299.4196039170246</v>
      </c>
      <c r="G204" s="6">
        <f aca="true" t="shared" si="29" ref="G204:G267">IF(C203="","",IF(+C203-E203&gt;0,+G203+E204,""))</f>
        <v>141249.52172963455</v>
      </c>
      <c r="H204" s="11">
        <f aca="true" t="shared" si="30" ref="H204:H267">IF(C203="","",IF(+C203-E203&gt;0,+H203+F204,""))</f>
        <v>136725.72895989768</v>
      </c>
      <c r="I204" s="11">
        <f aca="true" t="shared" si="31" ref="I204:I267">IF(C203="","",IF(+C203-E203&gt;0,+G204+H204,""))</f>
        <v>277975.25068953226</v>
      </c>
    </row>
    <row r="205" spans="1:9" ht="12.75">
      <c r="A205">
        <f t="shared" si="24"/>
        <v>195</v>
      </c>
      <c r="C205" s="6">
        <f t="shared" si="25"/>
        <v>58750.47827036558</v>
      </c>
      <c r="D205" s="6">
        <f t="shared" si="26"/>
        <v>1432.8621169563523</v>
      </c>
      <c r="E205" s="6">
        <f t="shared" si="27"/>
        <v>1139.1097256045246</v>
      </c>
      <c r="F205" s="11">
        <f t="shared" si="28"/>
        <v>293.7523913518279</v>
      </c>
      <c r="G205" s="6">
        <f t="shared" si="29"/>
        <v>142388.63145523908</v>
      </c>
      <c r="H205" s="11">
        <f t="shared" si="30"/>
        <v>137019.4813512495</v>
      </c>
      <c r="I205" s="11">
        <f t="shared" si="31"/>
        <v>279408.1128064886</v>
      </c>
    </row>
    <row r="206" spans="1:9" ht="12.75">
      <c r="A206">
        <f t="shared" si="24"/>
        <v>196</v>
      </c>
      <c r="C206" s="6">
        <f t="shared" si="25"/>
        <v>57611.368544761055</v>
      </c>
      <c r="D206" s="6">
        <f t="shared" si="26"/>
        <v>1432.8621169563523</v>
      </c>
      <c r="E206" s="6">
        <f t="shared" si="27"/>
        <v>1144.8052742325472</v>
      </c>
      <c r="F206" s="11">
        <f t="shared" si="28"/>
        <v>288.0568427238053</v>
      </c>
      <c r="G206" s="6">
        <f t="shared" si="29"/>
        <v>143533.43672947164</v>
      </c>
      <c r="H206" s="11">
        <f t="shared" si="30"/>
        <v>137307.5381939733</v>
      </c>
      <c r="I206" s="11">
        <f t="shared" si="31"/>
        <v>280840.9749234449</v>
      </c>
    </row>
    <row r="207" spans="1:9" ht="12.75">
      <c r="A207">
        <f t="shared" si="24"/>
        <v>197</v>
      </c>
      <c r="C207" s="6">
        <f t="shared" si="25"/>
        <v>56466.56327052851</v>
      </c>
      <c r="D207" s="6">
        <f t="shared" si="26"/>
        <v>1432.8621169563523</v>
      </c>
      <c r="E207" s="6">
        <f t="shared" si="27"/>
        <v>1150.5293006037098</v>
      </c>
      <c r="F207" s="11">
        <f t="shared" si="28"/>
        <v>282.33281635264257</v>
      </c>
      <c r="G207" s="6">
        <f t="shared" si="29"/>
        <v>144683.96603007533</v>
      </c>
      <c r="H207" s="11">
        <f t="shared" si="30"/>
        <v>137589.87101032594</v>
      </c>
      <c r="I207" s="11">
        <f t="shared" si="31"/>
        <v>282273.8370404013</v>
      </c>
    </row>
    <row r="208" spans="1:9" ht="12.75">
      <c r="A208">
        <f t="shared" si="24"/>
        <v>198</v>
      </c>
      <c r="C208" s="6">
        <f t="shared" si="25"/>
        <v>55316.0339699248</v>
      </c>
      <c r="D208" s="6">
        <f t="shared" si="26"/>
        <v>1432.8621169563523</v>
      </c>
      <c r="E208" s="6">
        <f t="shared" si="27"/>
        <v>1156.2819471067282</v>
      </c>
      <c r="F208" s="11">
        <f t="shared" si="28"/>
        <v>276.580169849624</v>
      </c>
      <c r="G208" s="6">
        <f t="shared" si="29"/>
        <v>145840.24797718207</v>
      </c>
      <c r="H208" s="11">
        <f t="shared" si="30"/>
        <v>137866.45118017556</v>
      </c>
      <c r="I208" s="11">
        <f t="shared" si="31"/>
        <v>283706.6991573576</v>
      </c>
    </row>
    <row r="209" spans="1:9" ht="12.75">
      <c r="A209">
        <f t="shared" si="24"/>
        <v>199</v>
      </c>
      <c r="C209" s="6">
        <f t="shared" si="25"/>
        <v>54159.75202281807</v>
      </c>
      <c r="D209" s="6">
        <f t="shared" si="26"/>
        <v>1432.8621169563523</v>
      </c>
      <c r="E209" s="6">
        <f t="shared" si="27"/>
        <v>1162.063356842262</v>
      </c>
      <c r="F209" s="11">
        <f t="shared" si="28"/>
        <v>270.7987601140904</v>
      </c>
      <c r="G209" s="6">
        <f t="shared" si="29"/>
        <v>147002.31133402433</v>
      </c>
      <c r="H209" s="11">
        <f t="shared" si="30"/>
        <v>138137.24994028965</v>
      </c>
      <c r="I209" s="11">
        <f t="shared" si="31"/>
        <v>285139.56127431395</v>
      </c>
    </row>
    <row r="210" spans="1:9" ht="12.75">
      <c r="A210">
        <f t="shared" si="24"/>
        <v>200</v>
      </c>
      <c r="C210" s="6">
        <f t="shared" si="25"/>
        <v>52997.68866597581</v>
      </c>
      <c r="D210" s="6">
        <f t="shared" si="26"/>
        <v>1432.8621169563523</v>
      </c>
      <c r="E210" s="6">
        <f t="shared" si="27"/>
        <v>1167.8736736264732</v>
      </c>
      <c r="F210" s="11">
        <f t="shared" si="28"/>
        <v>264.98844332987903</v>
      </c>
      <c r="G210" s="6">
        <f t="shared" si="29"/>
        <v>148170.1850076508</v>
      </c>
      <c r="H210" s="11">
        <f t="shared" si="30"/>
        <v>138402.23838361952</v>
      </c>
      <c r="I210" s="11">
        <f t="shared" si="31"/>
        <v>286572.42339127033</v>
      </c>
    </row>
    <row r="211" spans="1:9" ht="12.75">
      <c r="A211">
        <f t="shared" si="24"/>
        <v>201</v>
      </c>
      <c r="C211" s="6">
        <f t="shared" si="25"/>
        <v>51829.81499234933</v>
      </c>
      <c r="D211" s="6">
        <f t="shared" si="26"/>
        <v>1432.8621169563523</v>
      </c>
      <c r="E211" s="6">
        <f t="shared" si="27"/>
        <v>1173.7130419946056</v>
      </c>
      <c r="F211" s="11">
        <f t="shared" si="28"/>
        <v>259.1490749617467</v>
      </c>
      <c r="G211" s="6">
        <f t="shared" si="29"/>
        <v>149343.89804964542</v>
      </c>
      <c r="H211" s="11">
        <f t="shared" si="30"/>
        <v>138661.38745858127</v>
      </c>
      <c r="I211" s="11">
        <f t="shared" si="31"/>
        <v>288005.2855082267</v>
      </c>
    </row>
    <row r="212" spans="1:9" ht="12.75">
      <c r="A212">
        <f t="shared" si="24"/>
        <v>202</v>
      </c>
      <c r="C212" s="6">
        <f t="shared" si="25"/>
        <v>50656.10195035473</v>
      </c>
      <c r="D212" s="6">
        <f t="shared" si="26"/>
        <v>1432.8621169563523</v>
      </c>
      <c r="E212" s="6">
        <f t="shared" si="27"/>
        <v>1179.5816072045786</v>
      </c>
      <c r="F212" s="11">
        <f t="shared" si="28"/>
        <v>253.28050975177365</v>
      </c>
      <c r="G212" s="6">
        <f t="shared" si="29"/>
        <v>150523.47965685</v>
      </c>
      <c r="H212" s="11">
        <f t="shared" si="30"/>
        <v>138914.66796833306</v>
      </c>
      <c r="I212" s="11">
        <f t="shared" si="31"/>
        <v>289438.14762518305</v>
      </c>
    </row>
    <row r="213" spans="1:9" ht="12.75">
      <c r="A213">
        <f t="shared" si="24"/>
        <v>203</v>
      </c>
      <c r="C213" s="6">
        <f t="shared" si="25"/>
        <v>49476.52034315015</v>
      </c>
      <c r="D213" s="6">
        <f t="shared" si="26"/>
        <v>1432.8621169563523</v>
      </c>
      <c r="E213" s="6">
        <f t="shared" si="27"/>
        <v>1185.4795152406016</v>
      </c>
      <c r="F213" s="11">
        <f t="shared" si="28"/>
        <v>247.38260171575075</v>
      </c>
      <c r="G213" s="6">
        <f t="shared" si="29"/>
        <v>151708.9591720906</v>
      </c>
      <c r="H213" s="11">
        <f t="shared" si="30"/>
        <v>139162.0505700488</v>
      </c>
      <c r="I213" s="11">
        <f t="shared" si="31"/>
        <v>290871.0097421394</v>
      </c>
    </row>
    <row r="214" spans="1:9" ht="12.75">
      <c r="A214">
        <f t="shared" si="24"/>
        <v>204</v>
      </c>
      <c r="B214" s="21">
        <f>IF(C207="","",IF(+C213-E213&gt;0,B202+1,""))</f>
        <v>17</v>
      </c>
      <c r="C214" s="6">
        <f t="shared" si="25"/>
        <v>48291.04082790955</v>
      </c>
      <c r="D214" s="6">
        <f t="shared" si="26"/>
        <v>1432.8621169563523</v>
      </c>
      <c r="E214" s="6">
        <f t="shared" si="27"/>
        <v>1191.4069128168046</v>
      </c>
      <c r="F214" s="11">
        <f t="shared" si="28"/>
        <v>241.45520413954776</v>
      </c>
      <c r="G214" s="6">
        <f t="shared" si="29"/>
        <v>152900.3660849074</v>
      </c>
      <c r="H214" s="11">
        <f t="shared" si="30"/>
        <v>139403.50577418835</v>
      </c>
      <c r="I214" s="11">
        <f t="shared" si="31"/>
        <v>292303.87185909576</v>
      </c>
    </row>
    <row r="215" spans="1:9" ht="12.75">
      <c r="A215">
        <f t="shared" si="24"/>
        <v>205</v>
      </c>
      <c r="C215" s="6">
        <f t="shared" si="25"/>
        <v>47099.633915092745</v>
      </c>
      <c r="D215" s="6">
        <f t="shared" si="26"/>
        <v>1432.8621169563523</v>
      </c>
      <c r="E215" s="6">
        <f t="shared" si="27"/>
        <v>1197.3639473808887</v>
      </c>
      <c r="F215" s="11">
        <f t="shared" si="28"/>
        <v>235.49816957546372</v>
      </c>
      <c r="G215" s="6">
        <f t="shared" si="29"/>
        <v>154097.7300322883</v>
      </c>
      <c r="H215" s="11">
        <f t="shared" si="30"/>
        <v>139639.00394376382</v>
      </c>
      <c r="I215" s="11">
        <f t="shared" si="31"/>
        <v>293736.73397605214</v>
      </c>
    </row>
    <row r="216" spans="1:9" ht="12.75">
      <c r="A216">
        <f t="shared" si="24"/>
        <v>206</v>
      </c>
      <c r="C216" s="6">
        <f t="shared" si="25"/>
        <v>45902.26996771186</v>
      </c>
      <c r="D216" s="6">
        <f t="shared" si="26"/>
        <v>1432.8621169563523</v>
      </c>
      <c r="E216" s="6">
        <f t="shared" si="27"/>
        <v>1203.350767117793</v>
      </c>
      <c r="F216" s="11">
        <f t="shared" si="28"/>
        <v>229.51134983855928</v>
      </c>
      <c r="G216" s="6">
        <f t="shared" si="29"/>
        <v>155301.08079940607</v>
      </c>
      <c r="H216" s="11">
        <f t="shared" si="30"/>
        <v>139868.51529360237</v>
      </c>
      <c r="I216" s="11">
        <f t="shared" si="31"/>
        <v>295169.5960930084</v>
      </c>
    </row>
    <row r="217" spans="1:9" ht="12.75">
      <c r="A217">
        <f t="shared" si="24"/>
        <v>207</v>
      </c>
      <c r="C217" s="6">
        <f t="shared" si="25"/>
        <v>44698.919200594064</v>
      </c>
      <c r="D217" s="6">
        <f t="shared" si="26"/>
        <v>1432.8621169563523</v>
      </c>
      <c r="E217" s="6">
        <f t="shared" si="27"/>
        <v>1209.367520953382</v>
      </c>
      <c r="F217" s="11">
        <f t="shared" si="28"/>
        <v>223.49459600297033</v>
      </c>
      <c r="G217" s="6">
        <f t="shared" si="29"/>
        <v>156510.44832035946</v>
      </c>
      <c r="H217" s="11">
        <f t="shared" si="30"/>
        <v>140092.00988960534</v>
      </c>
      <c r="I217" s="11">
        <f t="shared" si="31"/>
        <v>296602.4582099648</v>
      </c>
    </row>
    <row r="218" spans="1:9" ht="12.75">
      <c r="A218">
        <f t="shared" si="24"/>
        <v>208</v>
      </c>
      <c r="C218" s="6">
        <f t="shared" si="25"/>
        <v>43489.55167964068</v>
      </c>
      <c r="D218" s="6">
        <f t="shared" si="26"/>
        <v>1432.8621169563523</v>
      </c>
      <c r="E218" s="6">
        <f t="shared" si="27"/>
        <v>1215.414358558149</v>
      </c>
      <c r="F218" s="11">
        <f t="shared" si="28"/>
        <v>217.4477583982034</v>
      </c>
      <c r="G218" s="6">
        <f t="shared" si="29"/>
        <v>157725.86267891762</v>
      </c>
      <c r="H218" s="11">
        <f t="shared" si="30"/>
        <v>140309.45764800353</v>
      </c>
      <c r="I218" s="11">
        <f t="shared" si="31"/>
        <v>298035.3203269212</v>
      </c>
    </row>
    <row r="219" spans="1:9" ht="12.75">
      <c r="A219">
        <f t="shared" si="24"/>
        <v>209</v>
      </c>
      <c r="C219" s="6">
        <f t="shared" si="25"/>
        <v>42274.13732108253</v>
      </c>
      <c r="D219" s="6">
        <f t="shared" si="26"/>
        <v>1432.8621169563523</v>
      </c>
      <c r="E219" s="6">
        <f t="shared" si="27"/>
        <v>1221.4914303509397</v>
      </c>
      <c r="F219" s="11">
        <f t="shared" si="28"/>
        <v>211.37068660541266</v>
      </c>
      <c r="G219" s="6">
        <f t="shared" si="29"/>
        <v>158947.35410926855</v>
      </c>
      <c r="H219" s="11">
        <f t="shared" si="30"/>
        <v>140520.82833460896</v>
      </c>
      <c r="I219" s="11">
        <f t="shared" si="31"/>
        <v>299468.1824438775</v>
      </c>
    </row>
    <row r="220" spans="1:9" ht="12.75">
      <c r="A220">
        <f t="shared" si="24"/>
        <v>210</v>
      </c>
      <c r="C220" s="6">
        <f t="shared" si="25"/>
        <v>41052.64589073159</v>
      </c>
      <c r="D220" s="6">
        <f t="shared" si="26"/>
        <v>1432.8621169563523</v>
      </c>
      <c r="E220" s="6">
        <f t="shared" si="27"/>
        <v>1227.5988875026944</v>
      </c>
      <c r="F220" s="11">
        <f t="shared" si="28"/>
        <v>205.26322945365794</v>
      </c>
      <c r="G220" s="6">
        <f t="shared" si="29"/>
        <v>160174.95299677123</v>
      </c>
      <c r="H220" s="11">
        <f t="shared" si="30"/>
        <v>140726.0915640626</v>
      </c>
      <c r="I220" s="11">
        <f t="shared" si="31"/>
        <v>300901.04456083383</v>
      </c>
    </row>
    <row r="221" spans="1:9" ht="12.75">
      <c r="A221">
        <f t="shared" si="24"/>
        <v>211</v>
      </c>
      <c r="C221" s="6">
        <f t="shared" si="25"/>
        <v>39825.047003228894</v>
      </c>
      <c r="D221" s="6">
        <f t="shared" si="26"/>
        <v>1432.8621169563523</v>
      </c>
      <c r="E221" s="6">
        <f t="shared" si="27"/>
        <v>1233.736881940208</v>
      </c>
      <c r="F221" s="11">
        <f t="shared" si="28"/>
        <v>199.12523501614447</v>
      </c>
      <c r="G221" s="6">
        <f t="shared" si="29"/>
        <v>161408.68987871145</v>
      </c>
      <c r="H221" s="11">
        <f t="shared" si="30"/>
        <v>140925.21679907874</v>
      </c>
      <c r="I221" s="11">
        <f t="shared" si="31"/>
        <v>302333.9066777902</v>
      </c>
    </row>
    <row r="222" spans="1:9" ht="12.75">
      <c r="A222">
        <f t="shared" si="24"/>
        <v>212</v>
      </c>
      <c r="C222" s="6">
        <f t="shared" si="25"/>
        <v>38591.31012128868</v>
      </c>
      <c r="D222" s="6">
        <f t="shared" si="26"/>
        <v>1432.8621169563523</v>
      </c>
      <c r="E222" s="6">
        <f t="shared" si="27"/>
        <v>1239.905566349909</v>
      </c>
      <c r="F222" s="11">
        <f t="shared" si="28"/>
        <v>192.95655060644341</v>
      </c>
      <c r="G222" s="6">
        <f t="shared" si="29"/>
        <v>162648.59544506136</v>
      </c>
      <c r="H222" s="11">
        <f t="shared" si="30"/>
        <v>141118.17334968518</v>
      </c>
      <c r="I222" s="11">
        <f t="shared" si="31"/>
        <v>303766.76879474655</v>
      </c>
    </row>
    <row r="223" spans="1:9" ht="12.75">
      <c r="A223">
        <f t="shared" si="24"/>
        <v>213</v>
      </c>
      <c r="C223" s="6">
        <f t="shared" si="25"/>
        <v>37351.404554938774</v>
      </c>
      <c r="D223" s="6">
        <f t="shared" si="26"/>
        <v>1432.8621169563523</v>
      </c>
      <c r="E223" s="6">
        <f t="shared" si="27"/>
        <v>1246.1050941816584</v>
      </c>
      <c r="F223" s="11">
        <f t="shared" si="28"/>
        <v>186.75702277469387</v>
      </c>
      <c r="G223" s="6">
        <f t="shared" si="29"/>
        <v>163894.70053924303</v>
      </c>
      <c r="H223" s="11">
        <f t="shared" si="30"/>
        <v>141304.93037245987</v>
      </c>
      <c r="I223" s="11">
        <f t="shared" si="31"/>
        <v>305199.6309117029</v>
      </c>
    </row>
    <row r="224" spans="1:9" ht="12.75">
      <c r="A224">
        <f t="shared" si="24"/>
        <v>214</v>
      </c>
      <c r="C224" s="6">
        <f t="shared" si="25"/>
        <v>36105.299460757116</v>
      </c>
      <c r="D224" s="6">
        <f t="shared" si="26"/>
        <v>1432.8621169563523</v>
      </c>
      <c r="E224" s="6">
        <f t="shared" si="27"/>
        <v>1252.3356196525667</v>
      </c>
      <c r="F224" s="11">
        <f t="shared" si="28"/>
        <v>180.5264973037856</v>
      </c>
      <c r="G224" s="6">
        <f t="shared" si="29"/>
        <v>165147.0361588956</v>
      </c>
      <c r="H224" s="11">
        <f t="shared" si="30"/>
        <v>141485.45686976367</v>
      </c>
      <c r="I224" s="11">
        <f t="shared" si="31"/>
        <v>306632.49302865926</v>
      </c>
    </row>
    <row r="225" spans="1:9" ht="12.75">
      <c r="A225">
        <f t="shared" si="24"/>
        <v>215</v>
      </c>
      <c r="C225" s="6">
        <f t="shared" si="25"/>
        <v>34852.96384110455</v>
      </c>
      <c r="D225" s="6">
        <f t="shared" si="26"/>
        <v>1432.8621169563523</v>
      </c>
      <c r="E225" s="6">
        <f t="shared" si="27"/>
        <v>1258.5972977508295</v>
      </c>
      <c r="F225" s="11">
        <f t="shared" si="28"/>
        <v>174.26481920552277</v>
      </c>
      <c r="G225" s="6">
        <f t="shared" si="29"/>
        <v>166405.6334566464</v>
      </c>
      <c r="H225" s="11">
        <f t="shared" si="30"/>
        <v>141659.7216889692</v>
      </c>
      <c r="I225" s="11">
        <f t="shared" si="31"/>
        <v>308065.35514561564</v>
      </c>
    </row>
    <row r="226" spans="1:9" ht="12.75">
      <c r="A226">
        <f t="shared" si="24"/>
        <v>216</v>
      </c>
      <c r="B226" s="21">
        <f>IF(C207="","",IF(+C225-E225&gt;0,B214+1,""))</f>
        <v>18</v>
      </c>
      <c r="C226" s="6">
        <f t="shared" si="25"/>
        <v>33594.366543353724</v>
      </c>
      <c r="D226" s="6">
        <f t="shared" si="26"/>
        <v>1432.8621169563523</v>
      </c>
      <c r="E226" s="6">
        <f t="shared" si="27"/>
        <v>1264.8902842395837</v>
      </c>
      <c r="F226" s="11">
        <f t="shared" si="28"/>
        <v>167.97183271676863</v>
      </c>
      <c r="G226" s="6">
        <f t="shared" si="29"/>
        <v>167670.52374088598</v>
      </c>
      <c r="H226" s="11">
        <f t="shared" si="30"/>
        <v>141827.693521686</v>
      </c>
      <c r="I226" s="11">
        <f t="shared" si="31"/>
        <v>309498.21726257197</v>
      </c>
    </row>
    <row r="227" spans="1:9" ht="12.75">
      <c r="A227">
        <f t="shared" si="24"/>
        <v>217</v>
      </c>
      <c r="C227" s="6">
        <f t="shared" si="25"/>
        <v>32329.47625911414</v>
      </c>
      <c r="D227" s="6">
        <f t="shared" si="26"/>
        <v>1432.8621169563523</v>
      </c>
      <c r="E227" s="6">
        <f t="shared" si="27"/>
        <v>1271.2147356607816</v>
      </c>
      <c r="F227" s="11">
        <f t="shared" si="28"/>
        <v>161.6473812955707</v>
      </c>
      <c r="G227" s="6">
        <f t="shared" si="29"/>
        <v>168941.73847654677</v>
      </c>
      <c r="H227" s="11">
        <f t="shared" si="30"/>
        <v>141989.34090298155</v>
      </c>
      <c r="I227" s="11">
        <f t="shared" si="31"/>
        <v>310931.0793795283</v>
      </c>
    </row>
    <row r="228" spans="1:9" ht="12.75">
      <c r="A228">
        <f t="shared" si="24"/>
        <v>218</v>
      </c>
      <c r="C228" s="6">
        <f t="shared" si="25"/>
        <v>31058.26152345336</v>
      </c>
      <c r="D228" s="6">
        <f t="shared" si="26"/>
        <v>1432.8621169563523</v>
      </c>
      <c r="E228" s="6">
        <f t="shared" si="27"/>
        <v>1277.5708093390856</v>
      </c>
      <c r="F228" s="11">
        <f t="shared" si="28"/>
        <v>155.2913076172668</v>
      </c>
      <c r="G228" s="6">
        <f t="shared" si="29"/>
        <v>170219.30928588586</v>
      </c>
      <c r="H228" s="11">
        <f t="shared" si="30"/>
        <v>142144.63221059882</v>
      </c>
      <c r="I228" s="11">
        <f t="shared" si="31"/>
        <v>312363.9414964847</v>
      </c>
    </row>
    <row r="229" spans="1:9" ht="12.75">
      <c r="A229">
        <f t="shared" si="24"/>
        <v>219</v>
      </c>
      <c r="C229" s="6">
        <f t="shared" si="25"/>
        <v>29780.690714114273</v>
      </c>
      <c r="D229" s="6">
        <f t="shared" si="26"/>
        <v>1432.8621169563523</v>
      </c>
      <c r="E229" s="6">
        <f t="shared" si="27"/>
        <v>1283.958663385781</v>
      </c>
      <c r="F229" s="11">
        <f t="shared" si="28"/>
        <v>148.90345357057137</v>
      </c>
      <c r="G229" s="6">
        <f t="shared" si="29"/>
        <v>171503.26794927163</v>
      </c>
      <c r="H229" s="11">
        <f t="shared" si="30"/>
        <v>142293.53566416938</v>
      </c>
      <c r="I229" s="11">
        <f t="shared" si="31"/>
        <v>313796.803613441</v>
      </c>
    </row>
    <row r="230" spans="1:9" ht="12.75">
      <c r="A230">
        <f t="shared" si="24"/>
        <v>220</v>
      </c>
      <c r="C230" s="6">
        <f t="shared" si="25"/>
        <v>28496.732050728493</v>
      </c>
      <c r="D230" s="6">
        <f t="shared" si="26"/>
        <v>1432.8621169563523</v>
      </c>
      <c r="E230" s="6">
        <f t="shared" si="27"/>
        <v>1290.3784567027099</v>
      </c>
      <c r="F230" s="11">
        <f t="shared" si="28"/>
        <v>142.48366025364246</v>
      </c>
      <c r="G230" s="6">
        <f t="shared" si="29"/>
        <v>172793.64640597434</v>
      </c>
      <c r="H230" s="11">
        <f t="shared" si="30"/>
        <v>142436.01932442302</v>
      </c>
      <c r="I230" s="11">
        <f t="shared" si="31"/>
        <v>315229.66573039733</v>
      </c>
    </row>
    <row r="231" spans="1:9" ht="12.75">
      <c r="A231">
        <f t="shared" si="24"/>
        <v>221</v>
      </c>
      <c r="C231" s="6">
        <f t="shared" si="25"/>
        <v>27206.353594025783</v>
      </c>
      <c r="D231" s="6">
        <f t="shared" si="26"/>
        <v>1432.8621169563523</v>
      </c>
      <c r="E231" s="6">
        <f t="shared" si="27"/>
        <v>1296.8303489862235</v>
      </c>
      <c r="F231" s="11">
        <f t="shared" si="28"/>
        <v>136.03176797012893</v>
      </c>
      <c r="G231" s="6">
        <f t="shared" si="29"/>
        <v>174090.47675496057</v>
      </c>
      <c r="H231" s="11">
        <f t="shared" si="30"/>
        <v>142572.05109239314</v>
      </c>
      <c r="I231" s="11">
        <f t="shared" si="31"/>
        <v>316662.5278473537</v>
      </c>
    </row>
    <row r="232" spans="1:9" ht="12.75">
      <c r="A232">
        <f t="shared" si="24"/>
        <v>222</v>
      </c>
      <c r="C232" s="6">
        <f t="shared" si="25"/>
        <v>25909.52324503956</v>
      </c>
      <c r="D232" s="6">
        <f t="shared" si="26"/>
        <v>1432.8621169563523</v>
      </c>
      <c r="E232" s="6">
        <f t="shared" si="27"/>
        <v>1303.3145007311546</v>
      </c>
      <c r="F232" s="11">
        <f t="shared" si="28"/>
        <v>129.5476162251978</v>
      </c>
      <c r="G232" s="6">
        <f t="shared" si="29"/>
        <v>175393.79125569173</v>
      </c>
      <c r="H232" s="11">
        <f t="shared" si="30"/>
        <v>142701.59870861834</v>
      </c>
      <c r="I232" s="11">
        <f t="shared" si="31"/>
        <v>318095.3899643101</v>
      </c>
    </row>
    <row r="233" spans="1:9" ht="12.75">
      <c r="A233">
        <f t="shared" si="24"/>
        <v>223</v>
      </c>
      <c r="C233" s="6">
        <f t="shared" si="25"/>
        <v>24606.208744308406</v>
      </c>
      <c r="D233" s="6">
        <f t="shared" si="26"/>
        <v>1432.8621169563523</v>
      </c>
      <c r="E233" s="6">
        <f t="shared" si="27"/>
        <v>1309.8310732348102</v>
      </c>
      <c r="F233" s="11">
        <f t="shared" si="28"/>
        <v>123.03104372154203</v>
      </c>
      <c r="G233" s="6">
        <f t="shared" si="29"/>
        <v>176703.62232892655</v>
      </c>
      <c r="H233" s="11">
        <f t="shared" si="30"/>
        <v>142824.62975233988</v>
      </c>
      <c r="I233" s="11">
        <f t="shared" si="31"/>
        <v>319528.25208126643</v>
      </c>
    </row>
    <row r="234" spans="1:9" ht="12.75">
      <c r="A234">
        <f t="shared" si="24"/>
        <v>224</v>
      </c>
      <c r="C234" s="6">
        <f t="shared" si="25"/>
        <v>23296.377671073595</v>
      </c>
      <c r="D234" s="6">
        <f t="shared" si="26"/>
        <v>1432.8621169563523</v>
      </c>
      <c r="E234" s="6">
        <f t="shared" si="27"/>
        <v>1316.3802286009843</v>
      </c>
      <c r="F234" s="11">
        <f t="shared" si="28"/>
        <v>116.48188835536797</v>
      </c>
      <c r="G234" s="6">
        <f t="shared" si="29"/>
        <v>178020.00255752754</v>
      </c>
      <c r="H234" s="11">
        <f t="shared" si="30"/>
        <v>142941.11164069525</v>
      </c>
      <c r="I234" s="11">
        <f t="shared" si="31"/>
        <v>320961.11419822276</v>
      </c>
    </row>
    <row r="235" spans="1:9" ht="12.75">
      <c r="A235">
        <f t="shared" si="24"/>
        <v>225</v>
      </c>
      <c r="C235" s="6">
        <f t="shared" si="25"/>
        <v>21979.99744247261</v>
      </c>
      <c r="D235" s="6">
        <f t="shared" si="26"/>
        <v>1432.8621169563523</v>
      </c>
      <c r="E235" s="6">
        <f t="shared" si="27"/>
        <v>1322.9621297439894</v>
      </c>
      <c r="F235" s="11">
        <f t="shared" si="28"/>
        <v>109.89998721236304</v>
      </c>
      <c r="G235" s="6">
        <f t="shared" si="29"/>
        <v>179342.96468727154</v>
      </c>
      <c r="H235" s="11">
        <f t="shared" si="30"/>
        <v>143051.0116279076</v>
      </c>
      <c r="I235" s="11">
        <f t="shared" si="31"/>
        <v>322393.97631517914</v>
      </c>
    </row>
    <row r="236" spans="1:9" ht="12.75">
      <c r="A236">
        <f t="shared" si="24"/>
        <v>226</v>
      </c>
      <c r="C236" s="6">
        <f t="shared" si="25"/>
        <v>20657.03531272862</v>
      </c>
      <c r="D236" s="6">
        <f t="shared" si="26"/>
        <v>1432.8621169563523</v>
      </c>
      <c r="E236" s="6">
        <f t="shared" si="27"/>
        <v>1329.5769403927093</v>
      </c>
      <c r="F236" s="11">
        <f t="shared" si="28"/>
        <v>103.2851765636431</v>
      </c>
      <c r="G236" s="6">
        <f t="shared" si="29"/>
        <v>180672.54162766424</v>
      </c>
      <c r="H236" s="11">
        <f t="shared" si="30"/>
        <v>143154.29680447123</v>
      </c>
      <c r="I236" s="11">
        <f t="shared" si="31"/>
        <v>323826.83843213547</v>
      </c>
    </row>
    <row r="237" spans="1:9" ht="12.75">
      <c r="A237">
        <f t="shared" si="24"/>
        <v>227</v>
      </c>
      <c r="C237" s="6">
        <f t="shared" si="25"/>
        <v>19327.458372335914</v>
      </c>
      <c r="D237" s="6">
        <f t="shared" si="26"/>
        <v>1432.8621169563523</v>
      </c>
      <c r="E237" s="6">
        <f t="shared" si="27"/>
        <v>1336.2248250946727</v>
      </c>
      <c r="F237" s="11">
        <f t="shared" si="28"/>
        <v>96.63729186167957</v>
      </c>
      <c r="G237" s="6">
        <f t="shared" si="29"/>
        <v>182008.76645275892</v>
      </c>
      <c r="H237" s="11">
        <f t="shared" si="30"/>
        <v>143250.9340963329</v>
      </c>
      <c r="I237" s="11">
        <f t="shared" si="31"/>
        <v>325259.7005490918</v>
      </c>
    </row>
    <row r="238" spans="1:9" ht="12.75">
      <c r="A238">
        <f t="shared" si="24"/>
        <v>228</v>
      </c>
      <c r="B238" s="21">
        <f>IF(C231="","",IF(+C237-E237&gt;0,B226+1,""))</f>
        <v>19</v>
      </c>
      <c r="C238" s="6">
        <f t="shared" si="25"/>
        <v>17991.23354724124</v>
      </c>
      <c r="D238" s="6">
        <f t="shared" si="26"/>
        <v>1432.8621169563523</v>
      </c>
      <c r="E238" s="6">
        <f t="shared" si="27"/>
        <v>1342.905949220146</v>
      </c>
      <c r="F238" s="11">
        <f t="shared" si="28"/>
        <v>89.95616773620621</v>
      </c>
      <c r="G238" s="6">
        <f t="shared" si="29"/>
        <v>183351.67240197907</v>
      </c>
      <c r="H238" s="11">
        <f t="shared" si="30"/>
        <v>143340.8902640691</v>
      </c>
      <c r="I238" s="11">
        <f t="shared" si="31"/>
        <v>326692.5626660482</v>
      </c>
    </row>
    <row r="239" spans="1:9" ht="12.75">
      <c r="A239">
        <f t="shared" si="24"/>
        <v>229</v>
      </c>
      <c r="C239" s="6">
        <f t="shared" si="25"/>
        <v>16648.327598021096</v>
      </c>
      <c r="D239" s="6">
        <f t="shared" si="26"/>
        <v>1432.8621169563523</v>
      </c>
      <c r="E239" s="6">
        <f t="shared" si="27"/>
        <v>1349.6204789662468</v>
      </c>
      <c r="F239" s="11">
        <f t="shared" si="28"/>
        <v>83.24163799010549</v>
      </c>
      <c r="G239" s="6">
        <f t="shared" si="29"/>
        <v>184701.29288094532</v>
      </c>
      <c r="H239" s="11">
        <f t="shared" si="30"/>
        <v>143424.13190205922</v>
      </c>
      <c r="I239" s="11">
        <f t="shared" si="31"/>
        <v>328125.42478300456</v>
      </c>
    </row>
    <row r="240" spans="1:9" ht="12.75">
      <c r="A240">
        <f t="shared" si="24"/>
        <v>230</v>
      </c>
      <c r="C240" s="6">
        <f t="shared" si="25"/>
        <v>15298.70711905485</v>
      </c>
      <c r="D240" s="6">
        <f t="shared" si="26"/>
        <v>1432.8621169563523</v>
      </c>
      <c r="E240" s="6">
        <f t="shared" si="27"/>
        <v>1356.368581361078</v>
      </c>
      <c r="F240" s="11">
        <f t="shared" si="28"/>
        <v>76.49353559527425</v>
      </c>
      <c r="G240" s="6">
        <f t="shared" si="29"/>
        <v>186057.6614623064</v>
      </c>
      <c r="H240" s="11">
        <f t="shared" si="30"/>
        <v>143500.6254376545</v>
      </c>
      <c r="I240" s="11">
        <f t="shared" si="31"/>
        <v>329558.2868999609</v>
      </c>
    </row>
    <row r="241" spans="1:9" ht="12.75">
      <c r="A241">
        <f t="shared" si="24"/>
        <v>231</v>
      </c>
      <c r="C241" s="6">
        <f t="shared" si="25"/>
        <v>13942.338537693773</v>
      </c>
      <c r="D241" s="6">
        <f t="shared" si="26"/>
        <v>1432.8621169563523</v>
      </c>
      <c r="E241" s="6">
        <f t="shared" si="27"/>
        <v>1363.1504242678834</v>
      </c>
      <c r="F241" s="11">
        <f t="shared" si="28"/>
        <v>69.71169268846887</v>
      </c>
      <c r="G241" s="6">
        <f t="shared" si="29"/>
        <v>187420.8118865743</v>
      </c>
      <c r="H241" s="11">
        <f t="shared" si="30"/>
        <v>143570.33713034296</v>
      </c>
      <c r="I241" s="11">
        <f t="shared" si="31"/>
        <v>330991.1490169172</v>
      </c>
    </row>
    <row r="242" spans="1:9" ht="12.75">
      <c r="A242">
        <f t="shared" si="24"/>
        <v>232</v>
      </c>
      <c r="C242" s="6">
        <f t="shared" si="25"/>
        <v>12579.18811342589</v>
      </c>
      <c r="D242" s="6">
        <f t="shared" si="26"/>
        <v>1432.8621169563523</v>
      </c>
      <c r="E242" s="6">
        <f t="shared" si="27"/>
        <v>1369.966176389223</v>
      </c>
      <c r="F242" s="11">
        <f t="shared" si="28"/>
        <v>62.89594056712945</v>
      </c>
      <c r="G242" s="6">
        <f t="shared" si="29"/>
        <v>188790.7780629635</v>
      </c>
      <c r="H242" s="11">
        <f t="shared" si="30"/>
        <v>143633.2330709101</v>
      </c>
      <c r="I242" s="11">
        <f t="shared" si="31"/>
        <v>332424.0111338736</v>
      </c>
    </row>
    <row r="243" spans="1:9" ht="12.75">
      <c r="A243">
        <f t="shared" si="24"/>
        <v>233</v>
      </c>
      <c r="C243" s="6">
        <f t="shared" si="25"/>
        <v>11209.221937036666</v>
      </c>
      <c r="D243" s="6">
        <f t="shared" si="26"/>
        <v>1432.8621169563523</v>
      </c>
      <c r="E243" s="6">
        <f t="shared" si="27"/>
        <v>1376.816007271169</v>
      </c>
      <c r="F243" s="11">
        <f t="shared" si="28"/>
        <v>56.04610968518333</v>
      </c>
      <c r="G243" s="6">
        <f t="shared" si="29"/>
        <v>190167.59407023469</v>
      </c>
      <c r="H243" s="11">
        <f t="shared" si="30"/>
        <v>143689.27918059527</v>
      </c>
      <c r="I243" s="11">
        <f t="shared" si="31"/>
        <v>333856.87325083</v>
      </c>
    </row>
    <row r="244" spans="1:9" ht="12.75">
      <c r="A244">
        <f t="shared" si="24"/>
        <v>234</v>
      </c>
      <c r="C244" s="6">
        <f t="shared" si="25"/>
        <v>9832.405929765497</v>
      </c>
      <c r="D244" s="6">
        <f t="shared" si="26"/>
        <v>1432.8621169563523</v>
      </c>
      <c r="E244" s="6">
        <f t="shared" si="27"/>
        <v>1383.7000873075249</v>
      </c>
      <c r="F244" s="11">
        <f t="shared" si="28"/>
        <v>49.162029648827485</v>
      </c>
      <c r="G244" s="6">
        <f t="shared" si="29"/>
        <v>191551.2941575422</v>
      </c>
      <c r="H244" s="11">
        <f t="shared" si="30"/>
        <v>143738.4412102441</v>
      </c>
      <c r="I244" s="11">
        <f t="shared" si="31"/>
        <v>335289.7353677863</v>
      </c>
    </row>
    <row r="245" spans="1:9" ht="12.75">
      <c r="A245">
        <f t="shared" si="24"/>
        <v>235</v>
      </c>
      <c r="C245" s="6">
        <f t="shared" si="25"/>
        <v>8448.705842457972</v>
      </c>
      <c r="D245" s="6">
        <f t="shared" si="26"/>
        <v>1432.8621169563523</v>
      </c>
      <c r="E245" s="6">
        <f t="shared" si="27"/>
        <v>1390.6185877440626</v>
      </c>
      <c r="F245" s="11">
        <f t="shared" si="28"/>
        <v>42.24352921228986</v>
      </c>
      <c r="G245" s="6">
        <f t="shared" si="29"/>
        <v>192941.91274528627</v>
      </c>
      <c r="H245" s="11">
        <f t="shared" si="30"/>
        <v>143780.6847394564</v>
      </c>
      <c r="I245" s="11">
        <f t="shared" si="31"/>
        <v>336722.59748474264</v>
      </c>
    </row>
    <row r="246" spans="1:9" ht="12.75">
      <c r="A246">
        <f t="shared" si="24"/>
        <v>236</v>
      </c>
      <c r="C246" s="6">
        <f t="shared" si="25"/>
        <v>7058.08725471391</v>
      </c>
      <c r="D246" s="6">
        <f t="shared" si="26"/>
        <v>1432.8621169563523</v>
      </c>
      <c r="E246" s="6">
        <f t="shared" si="27"/>
        <v>1397.5716806827827</v>
      </c>
      <c r="F246" s="11">
        <f t="shared" si="28"/>
        <v>35.29043627356955</v>
      </c>
      <c r="G246" s="6">
        <f t="shared" si="29"/>
        <v>194339.48442596904</v>
      </c>
      <c r="H246" s="11">
        <f t="shared" si="30"/>
        <v>143815.97517572995</v>
      </c>
      <c r="I246" s="11">
        <f t="shared" si="31"/>
        <v>338155.459601699</v>
      </c>
    </row>
    <row r="247" spans="1:9" ht="12.75">
      <c r="A247">
        <f t="shared" si="24"/>
        <v>237</v>
      </c>
      <c r="C247" s="6">
        <f t="shared" si="25"/>
        <v>5660.5155740311275</v>
      </c>
      <c r="D247" s="6">
        <f t="shared" si="26"/>
        <v>1432.8621169563523</v>
      </c>
      <c r="E247" s="6">
        <f t="shared" si="27"/>
        <v>1404.5595390861968</v>
      </c>
      <c r="F247" s="11">
        <f t="shared" si="28"/>
        <v>28.302577870155638</v>
      </c>
      <c r="G247" s="6">
        <f t="shared" si="29"/>
        <v>195744.04396505523</v>
      </c>
      <c r="H247" s="11">
        <f t="shared" si="30"/>
        <v>143844.2777536001</v>
      </c>
      <c r="I247" s="11">
        <f t="shared" si="31"/>
        <v>339588.3217186553</v>
      </c>
    </row>
    <row r="248" spans="1:9" ht="12.75">
      <c r="A248">
        <f t="shared" si="24"/>
        <v>238</v>
      </c>
      <c r="C248" s="6">
        <f t="shared" si="25"/>
        <v>4255.956034944931</v>
      </c>
      <c r="D248" s="6">
        <f t="shared" si="26"/>
        <v>1432.8621169563523</v>
      </c>
      <c r="E248" s="6">
        <f t="shared" si="27"/>
        <v>1411.5823367816276</v>
      </c>
      <c r="F248" s="11">
        <f t="shared" si="28"/>
        <v>21.279780174724657</v>
      </c>
      <c r="G248" s="6">
        <f t="shared" si="29"/>
        <v>197155.62630183686</v>
      </c>
      <c r="H248" s="11">
        <f t="shared" si="30"/>
        <v>143865.55753377482</v>
      </c>
      <c r="I248" s="11">
        <f t="shared" si="31"/>
        <v>341021.1838356117</v>
      </c>
    </row>
    <row r="249" spans="1:9" ht="12.75">
      <c r="A249">
        <f t="shared" si="24"/>
        <v>239</v>
      </c>
      <c r="C249" s="6">
        <f t="shared" si="25"/>
        <v>2844.3736981633037</v>
      </c>
      <c r="D249" s="6">
        <f t="shared" si="26"/>
        <v>1432.8621169563523</v>
      </c>
      <c r="E249" s="6">
        <f t="shared" si="27"/>
        <v>1418.640248465536</v>
      </c>
      <c r="F249" s="11">
        <f t="shared" si="28"/>
        <v>14.221868490816519</v>
      </c>
      <c r="G249" s="6">
        <f t="shared" si="29"/>
        <v>198574.2665503024</v>
      </c>
      <c r="H249" s="11">
        <f t="shared" si="30"/>
        <v>143879.77940226565</v>
      </c>
      <c r="I249" s="11">
        <f t="shared" si="31"/>
        <v>342454.04595256806</v>
      </c>
    </row>
    <row r="250" spans="1:9" ht="12.75">
      <c r="A250">
        <f t="shared" si="24"/>
        <v>240</v>
      </c>
      <c r="B250" s="21">
        <f>IF(C231="","",IF(+C249-E249&gt;0,B238+1,""))</f>
        <v>20</v>
      </c>
      <c r="C250" s="6">
        <f t="shared" si="25"/>
        <v>1425.7334496977678</v>
      </c>
      <c r="D250" s="6">
        <f t="shared" si="26"/>
        <v>1432.8621169563523</v>
      </c>
      <c r="E250" s="6">
        <f t="shared" si="27"/>
        <v>1425.7334497078634</v>
      </c>
      <c r="F250" s="11">
        <f t="shared" si="28"/>
        <v>7.128667248488839</v>
      </c>
      <c r="G250" s="6">
        <f t="shared" si="29"/>
        <v>200000.00000001024</v>
      </c>
      <c r="H250" s="11">
        <f t="shared" si="30"/>
        <v>143886.90806951415</v>
      </c>
      <c r="I250" s="11">
        <f t="shared" si="31"/>
        <v>343886.9080695244</v>
      </c>
    </row>
    <row r="251" spans="1:9" ht="12.75">
      <c r="A251">
        <f t="shared" si="24"/>
      </c>
      <c r="C251" s="6">
        <f t="shared" si="25"/>
      </c>
      <c r="D251" s="6">
        <f t="shared" si="26"/>
      </c>
      <c r="E251" s="6">
        <f t="shared" si="27"/>
      </c>
      <c r="F251" s="11">
        <f t="shared" si="28"/>
      </c>
      <c r="G251" s="6">
        <f t="shared" si="29"/>
      </c>
      <c r="H251" s="11">
        <f t="shared" si="30"/>
      </c>
      <c r="I251" s="11">
        <f t="shared" si="31"/>
      </c>
    </row>
    <row r="252" spans="1:9" ht="12.75">
      <c r="A252">
        <f t="shared" si="24"/>
      </c>
      <c r="C252" s="6">
        <f t="shared" si="25"/>
      </c>
      <c r="D252" s="6">
        <f t="shared" si="26"/>
      </c>
      <c r="E252" s="6">
        <f t="shared" si="27"/>
      </c>
      <c r="F252" s="11">
        <f t="shared" si="28"/>
      </c>
      <c r="G252" s="6">
        <f t="shared" si="29"/>
      </c>
      <c r="H252" s="11">
        <f t="shared" si="30"/>
      </c>
      <c r="I252" s="11">
        <f t="shared" si="31"/>
      </c>
    </row>
    <row r="253" spans="1:9" ht="12.75">
      <c r="A253">
        <f t="shared" si="24"/>
      </c>
      <c r="C253" s="6">
        <f t="shared" si="25"/>
      </c>
      <c r="D253" s="6">
        <f t="shared" si="26"/>
      </c>
      <c r="E253" s="6">
        <f t="shared" si="27"/>
      </c>
      <c r="F253" s="11">
        <f t="shared" si="28"/>
      </c>
      <c r="G253" s="6">
        <f t="shared" si="29"/>
      </c>
      <c r="H253" s="11">
        <f t="shared" si="30"/>
      </c>
      <c r="I253" s="11">
        <f t="shared" si="31"/>
      </c>
    </row>
    <row r="254" spans="1:9" ht="12.75">
      <c r="A254">
        <f t="shared" si="24"/>
      </c>
      <c r="C254" s="6">
        <f t="shared" si="25"/>
      </c>
      <c r="D254" s="6">
        <f t="shared" si="26"/>
      </c>
      <c r="E254" s="6">
        <f t="shared" si="27"/>
      </c>
      <c r="F254" s="11">
        <f t="shared" si="28"/>
      </c>
      <c r="G254" s="6">
        <f t="shared" si="29"/>
      </c>
      <c r="H254" s="11">
        <f t="shared" si="30"/>
      </c>
      <c r="I254" s="11">
        <f t="shared" si="31"/>
      </c>
    </row>
    <row r="255" spans="1:9" ht="12.75">
      <c r="A255">
        <f t="shared" si="24"/>
      </c>
      <c r="C255" s="6">
        <f t="shared" si="25"/>
      </c>
      <c r="D255" s="6">
        <f t="shared" si="26"/>
      </c>
      <c r="E255" s="6">
        <f t="shared" si="27"/>
      </c>
      <c r="F255" s="11">
        <f t="shared" si="28"/>
      </c>
      <c r="G255" s="6">
        <f t="shared" si="29"/>
      </c>
      <c r="H255" s="11">
        <f t="shared" si="30"/>
      </c>
      <c r="I255" s="11">
        <f t="shared" si="31"/>
      </c>
    </row>
    <row r="256" spans="1:9" ht="12.75">
      <c r="A256">
        <f t="shared" si="24"/>
      </c>
      <c r="C256" s="6">
        <f t="shared" si="25"/>
      </c>
      <c r="D256" s="6">
        <f t="shared" si="26"/>
      </c>
      <c r="E256" s="6">
        <f t="shared" si="27"/>
      </c>
      <c r="F256" s="11">
        <f t="shared" si="28"/>
      </c>
      <c r="G256" s="6">
        <f t="shared" si="29"/>
      </c>
      <c r="H256" s="11">
        <f t="shared" si="30"/>
      </c>
      <c r="I256" s="11">
        <f t="shared" si="31"/>
      </c>
    </row>
    <row r="257" spans="1:9" ht="12.75">
      <c r="A257">
        <f t="shared" si="24"/>
      </c>
      <c r="C257" s="6">
        <f t="shared" si="25"/>
      </c>
      <c r="D257" s="6">
        <f t="shared" si="26"/>
      </c>
      <c r="E257" s="6">
        <f t="shared" si="27"/>
      </c>
      <c r="F257" s="11">
        <f t="shared" si="28"/>
      </c>
      <c r="G257" s="6">
        <f t="shared" si="29"/>
      </c>
      <c r="H257" s="11">
        <f t="shared" si="30"/>
      </c>
      <c r="I257" s="11">
        <f t="shared" si="31"/>
      </c>
    </row>
    <row r="258" spans="1:9" ht="12.75">
      <c r="A258">
        <f t="shared" si="24"/>
      </c>
      <c r="C258" s="6">
        <f t="shared" si="25"/>
      </c>
      <c r="D258" s="6">
        <f t="shared" si="26"/>
      </c>
      <c r="E258" s="6">
        <f t="shared" si="27"/>
      </c>
      <c r="F258" s="11">
        <f t="shared" si="28"/>
      </c>
      <c r="G258" s="6">
        <f t="shared" si="29"/>
      </c>
      <c r="H258" s="11">
        <f t="shared" si="30"/>
      </c>
      <c r="I258" s="11">
        <f t="shared" si="31"/>
      </c>
    </row>
    <row r="259" spans="1:9" ht="12.75">
      <c r="A259">
        <f t="shared" si="24"/>
      </c>
      <c r="C259" s="6">
        <f t="shared" si="25"/>
      </c>
      <c r="D259" s="6">
        <f t="shared" si="26"/>
      </c>
      <c r="E259" s="6">
        <f t="shared" si="27"/>
      </c>
      <c r="F259" s="11">
        <f t="shared" si="28"/>
      </c>
      <c r="G259" s="6">
        <f t="shared" si="29"/>
      </c>
      <c r="H259" s="11">
        <f t="shared" si="30"/>
      </c>
      <c r="I259" s="11">
        <f t="shared" si="31"/>
      </c>
    </row>
    <row r="260" spans="1:9" ht="12.75">
      <c r="A260">
        <f t="shared" si="24"/>
      </c>
      <c r="C260" s="6">
        <f t="shared" si="25"/>
      </c>
      <c r="D260" s="6">
        <f t="shared" si="26"/>
      </c>
      <c r="E260" s="6">
        <f t="shared" si="27"/>
      </c>
      <c r="F260" s="11">
        <f t="shared" si="28"/>
      </c>
      <c r="G260" s="6">
        <f t="shared" si="29"/>
      </c>
      <c r="H260" s="11">
        <f t="shared" si="30"/>
      </c>
      <c r="I260" s="11">
        <f t="shared" si="31"/>
      </c>
    </row>
    <row r="261" spans="1:9" ht="12.75">
      <c r="A261">
        <f t="shared" si="24"/>
      </c>
      <c r="C261" s="6">
        <f t="shared" si="25"/>
      </c>
      <c r="D261" s="6">
        <f t="shared" si="26"/>
      </c>
      <c r="E261" s="6">
        <f t="shared" si="27"/>
      </c>
      <c r="F261" s="11">
        <f t="shared" si="28"/>
      </c>
      <c r="G261" s="6">
        <f t="shared" si="29"/>
      </c>
      <c r="H261" s="11">
        <f t="shared" si="30"/>
      </c>
      <c r="I261" s="11">
        <f t="shared" si="31"/>
      </c>
    </row>
    <row r="262" spans="1:9" ht="12.75">
      <c r="A262">
        <f t="shared" si="24"/>
      </c>
      <c r="B262" s="21">
        <f>IF(C255="","",IF(+C261-E261&gt;0,B250+1,""))</f>
      </c>
      <c r="C262" s="6">
        <f t="shared" si="25"/>
      </c>
      <c r="D262" s="6">
        <f t="shared" si="26"/>
      </c>
      <c r="E262" s="6">
        <f t="shared" si="27"/>
      </c>
      <c r="F262" s="11">
        <f t="shared" si="28"/>
      </c>
      <c r="G262" s="6">
        <f t="shared" si="29"/>
      </c>
      <c r="H262" s="11">
        <f t="shared" si="30"/>
      </c>
      <c r="I262" s="11">
        <f t="shared" si="31"/>
      </c>
    </row>
    <row r="263" spans="1:9" ht="12.75">
      <c r="A263">
        <f t="shared" si="24"/>
      </c>
      <c r="C263" s="6">
        <f t="shared" si="25"/>
      </c>
      <c r="D263" s="6">
        <f t="shared" si="26"/>
      </c>
      <c r="E263" s="6">
        <f t="shared" si="27"/>
      </c>
      <c r="F263" s="11">
        <f t="shared" si="28"/>
      </c>
      <c r="G263" s="6">
        <f t="shared" si="29"/>
      </c>
      <c r="H263" s="11">
        <f t="shared" si="30"/>
      </c>
      <c r="I263" s="11">
        <f t="shared" si="31"/>
      </c>
    </row>
    <row r="264" spans="1:9" ht="12.75">
      <c r="A264">
        <f t="shared" si="24"/>
      </c>
      <c r="C264" s="6">
        <f t="shared" si="25"/>
      </c>
      <c r="D264" s="6">
        <f t="shared" si="26"/>
      </c>
      <c r="E264" s="6">
        <f t="shared" si="27"/>
      </c>
      <c r="F264" s="11">
        <f t="shared" si="28"/>
      </c>
      <c r="G264" s="6">
        <f t="shared" si="29"/>
      </c>
      <c r="H264" s="11">
        <f t="shared" si="30"/>
      </c>
      <c r="I264" s="11">
        <f t="shared" si="31"/>
      </c>
    </row>
    <row r="265" spans="1:9" ht="12.75">
      <c r="A265">
        <f t="shared" si="24"/>
      </c>
      <c r="C265" s="6">
        <f t="shared" si="25"/>
      </c>
      <c r="D265" s="6">
        <f t="shared" si="26"/>
      </c>
      <c r="E265" s="6">
        <f t="shared" si="27"/>
      </c>
      <c r="F265" s="11">
        <f t="shared" si="28"/>
      </c>
      <c r="G265" s="6">
        <f t="shared" si="29"/>
      </c>
      <c r="H265" s="11">
        <f t="shared" si="30"/>
      </c>
      <c r="I265" s="11">
        <f t="shared" si="31"/>
      </c>
    </row>
    <row r="266" spans="1:9" ht="12.75">
      <c r="A266">
        <f t="shared" si="24"/>
      </c>
      <c r="C266" s="6">
        <f t="shared" si="25"/>
      </c>
      <c r="D266" s="6">
        <f t="shared" si="26"/>
      </c>
      <c r="E266" s="6">
        <f t="shared" si="27"/>
      </c>
      <c r="F266" s="11">
        <f t="shared" si="28"/>
      </c>
      <c r="G266" s="6">
        <f t="shared" si="29"/>
      </c>
      <c r="H266" s="11">
        <f t="shared" si="30"/>
      </c>
      <c r="I266" s="11">
        <f t="shared" si="31"/>
      </c>
    </row>
    <row r="267" spans="1:9" ht="12.75">
      <c r="A267">
        <f t="shared" si="24"/>
      </c>
      <c r="C267" s="6">
        <f t="shared" si="25"/>
      </c>
      <c r="D267" s="6">
        <f t="shared" si="26"/>
      </c>
      <c r="E267" s="6">
        <f t="shared" si="27"/>
      </c>
      <c r="F267" s="11">
        <f t="shared" si="28"/>
      </c>
      <c r="G267" s="6">
        <f t="shared" si="29"/>
      </c>
      <c r="H267" s="11">
        <f t="shared" si="30"/>
      </c>
      <c r="I267" s="11">
        <f t="shared" si="31"/>
      </c>
    </row>
    <row r="268" spans="1:9" ht="12.75">
      <c r="A268">
        <f aca="true" t="shared" si="32" ref="A268:A331">IF(C267="","",IF(+C267-E267&gt;0,A267+1,""))</f>
      </c>
      <c r="C268" s="6">
        <f aca="true" t="shared" si="33" ref="C268:C331">IF(C267="","",IF(+C267-E267&gt;0,+C267-E267,""))</f>
      </c>
      <c r="D268" s="6">
        <f aca="true" t="shared" si="34" ref="D268:D331">IF(C267="","",IF(+C267-E267&gt;0,+$C$7,""))</f>
      </c>
      <c r="E268" s="6">
        <f aca="true" t="shared" si="35" ref="E268:E331">IF(C267="","",IF(+C267-E267&gt;0,+D268-F268,""))</f>
      </c>
      <c r="F268" s="11">
        <f aca="true" t="shared" si="36" ref="F268:F331">IF(C267="","",IF(+C267-E267&gt;0,+C268*($C$6/12),""))</f>
      </c>
      <c r="G268" s="6">
        <f aca="true" t="shared" si="37" ref="G268:G331">IF(C267="","",IF(+C267-E267&gt;0,+G267+E268,""))</f>
      </c>
      <c r="H268" s="11">
        <f aca="true" t="shared" si="38" ref="H268:H331">IF(C267="","",IF(+C267-E267&gt;0,+H267+F268,""))</f>
      </c>
      <c r="I268" s="11">
        <f aca="true" t="shared" si="39" ref="I268:I331">IF(C267="","",IF(+C267-E267&gt;0,+G268+H268,""))</f>
      </c>
    </row>
    <row r="269" spans="1:9" ht="12.75">
      <c r="A269">
        <f t="shared" si="32"/>
      </c>
      <c r="C269" s="6">
        <f t="shared" si="33"/>
      </c>
      <c r="D269" s="6">
        <f t="shared" si="34"/>
      </c>
      <c r="E269" s="6">
        <f t="shared" si="35"/>
      </c>
      <c r="F269" s="11">
        <f t="shared" si="36"/>
      </c>
      <c r="G269" s="6">
        <f t="shared" si="37"/>
      </c>
      <c r="H269" s="11">
        <f t="shared" si="38"/>
      </c>
      <c r="I269" s="11">
        <f t="shared" si="39"/>
      </c>
    </row>
    <row r="270" spans="1:9" ht="12.75">
      <c r="A270">
        <f t="shared" si="32"/>
      </c>
      <c r="C270" s="6">
        <f t="shared" si="33"/>
      </c>
      <c r="D270" s="6">
        <f t="shared" si="34"/>
      </c>
      <c r="E270" s="6">
        <f t="shared" si="35"/>
      </c>
      <c r="F270" s="11">
        <f t="shared" si="36"/>
      </c>
      <c r="G270" s="6">
        <f t="shared" si="37"/>
      </c>
      <c r="H270" s="11">
        <f t="shared" si="38"/>
      </c>
      <c r="I270" s="11">
        <f t="shared" si="39"/>
      </c>
    </row>
    <row r="271" spans="1:9" ht="12.75">
      <c r="A271">
        <f t="shared" si="32"/>
      </c>
      <c r="C271" s="6">
        <f t="shared" si="33"/>
      </c>
      <c r="D271" s="6">
        <f t="shared" si="34"/>
      </c>
      <c r="E271" s="6">
        <f t="shared" si="35"/>
      </c>
      <c r="F271" s="11">
        <f t="shared" si="36"/>
      </c>
      <c r="G271" s="6">
        <f t="shared" si="37"/>
      </c>
      <c r="H271" s="11">
        <f t="shared" si="38"/>
      </c>
      <c r="I271" s="11">
        <f t="shared" si="39"/>
      </c>
    </row>
    <row r="272" spans="1:9" ht="12.75">
      <c r="A272">
        <f t="shared" si="32"/>
      </c>
      <c r="C272" s="6">
        <f t="shared" si="33"/>
      </c>
      <c r="D272" s="6">
        <f t="shared" si="34"/>
      </c>
      <c r="E272" s="6">
        <f t="shared" si="35"/>
      </c>
      <c r="F272" s="11">
        <f t="shared" si="36"/>
      </c>
      <c r="G272" s="6">
        <f t="shared" si="37"/>
      </c>
      <c r="H272" s="11">
        <f t="shared" si="38"/>
      </c>
      <c r="I272" s="11">
        <f t="shared" si="39"/>
      </c>
    </row>
    <row r="273" spans="1:9" ht="12.75">
      <c r="A273">
        <f t="shared" si="32"/>
      </c>
      <c r="C273" s="6">
        <f t="shared" si="33"/>
      </c>
      <c r="D273" s="6">
        <f t="shared" si="34"/>
      </c>
      <c r="E273" s="6">
        <f t="shared" si="35"/>
      </c>
      <c r="F273" s="11">
        <f t="shared" si="36"/>
      </c>
      <c r="G273" s="6">
        <f t="shared" si="37"/>
      </c>
      <c r="H273" s="11">
        <f t="shared" si="38"/>
      </c>
      <c r="I273" s="11">
        <f t="shared" si="39"/>
      </c>
    </row>
    <row r="274" spans="1:9" ht="12.75">
      <c r="A274">
        <f t="shared" si="32"/>
      </c>
      <c r="B274" s="21">
        <f>IF(C255="","",IF(+C273-E273&gt;0,B262+1,""))</f>
      </c>
      <c r="C274" s="6">
        <f t="shared" si="33"/>
      </c>
      <c r="D274" s="6">
        <f t="shared" si="34"/>
      </c>
      <c r="E274" s="6">
        <f t="shared" si="35"/>
      </c>
      <c r="F274" s="11">
        <f t="shared" si="36"/>
      </c>
      <c r="G274" s="6">
        <f t="shared" si="37"/>
      </c>
      <c r="H274" s="11">
        <f t="shared" si="38"/>
      </c>
      <c r="I274" s="11">
        <f t="shared" si="39"/>
      </c>
    </row>
    <row r="275" spans="1:9" ht="12.75">
      <c r="A275">
        <f t="shared" si="32"/>
      </c>
      <c r="C275" s="6">
        <f t="shared" si="33"/>
      </c>
      <c r="D275" s="6">
        <f t="shared" si="34"/>
      </c>
      <c r="E275" s="6">
        <f t="shared" si="35"/>
      </c>
      <c r="F275" s="11">
        <f t="shared" si="36"/>
      </c>
      <c r="G275" s="6">
        <f t="shared" si="37"/>
      </c>
      <c r="H275" s="11">
        <f t="shared" si="38"/>
      </c>
      <c r="I275" s="11">
        <f t="shared" si="39"/>
      </c>
    </row>
    <row r="276" spans="1:9" ht="12.75">
      <c r="A276">
        <f t="shared" si="32"/>
      </c>
      <c r="C276" s="6">
        <f t="shared" si="33"/>
      </c>
      <c r="D276" s="6">
        <f t="shared" si="34"/>
      </c>
      <c r="E276" s="6">
        <f t="shared" si="35"/>
      </c>
      <c r="F276" s="11">
        <f t="shared" si="36"/>
      </c>
      <c r="G276" s="6">
        <f t="shared" si="37"/>
      </c>
      <c r="H276" s="11">
        <f t="shared" si="38"/>
      </c>
      <c r="I276" s="11">
        <f t="shared" si="39"/>
      </c>
    </row>
    <row r="277" spans="1:9" ht="12.75">
      <c r="A277">
        <f t="shared" si="32"/>
      </c>
      <c r="C277" s="6">
        <f t="shared" si="33"/>
      </c>
      <c r="D277" s="6">
        <f t="shared" si="34"/>
      </c>
      <c r="E277" s="6">
        <f t="shared" si="35"/>
      </c>
      <c r="F277" s="11">
        <f t="shared" si="36"/>
      </c>
      <c r="G277" s="6">
        <f t="shared" si="37"/>
      </c>
      <c r="H277" s="11">
        <f t="shared" si="38"/>
      </c>
      <c r="I277" s="11">
        <f t="shared" si="39"/>
      </c>
    </row>
    <row r="278" spans="1:9" ht="12.75">
      <c r="A278">
        <f t="shared" si="32"/>
      </c>
      <c r="C278" s="6">
        <f t="shared" si="33"/>
      </c>
      <c r="D278" s="6">
        <f t="shared" si="34"/>
      </c>
      <c r="E278" s="6">
        <f t="shared" si="35"/>
      </c>
      <c r="F278" s="11">
        <f t="shared" si="36"/>
      </c>
      <c r="G278" s="6">
        <f t="shared" si="37"/>
      </c>
      <c r="H278" s="11">
        <f t="shared" si="38"/>
      </c>
      <c r="I278" s="11">
        <f t="shared" si="39"/>
      </c>
    </row>
    <row r="279" spans="1:9" ht="12.75">
      <c r="A279">
        <f t="shared" si="32"/>
      </c>
      <c r="C279" s="6">
        <f t="shared" si="33"/>
      </c>
      <c r="D279" s="6">
        <f t="shared" si="34"/>
      </c>
      <c r="E279" s="6">
        <f t="shared" si="35"/>
      </c>
      <c r="F279" s="11">
        <f t="shared" si="36"/>
      </c>
      <c r="G279" s="6">
        <f t="shared" si="37"/>
      </c>
      <c r="H279" s="11">
        <f t="shared" si="38"/>
      </c>
      <c r="I279" s="11">
        <f t="shared" si="39"/>
      </c>
    </row>
    <row r="280" spans="1:9" ht="12.75">
      <c r="A280">
        <f t="shared" si="32"/>
      </c>
      <c r="C280" s="6">
        <f t="shared" si="33"/>
      </c>
      <c r="D280" s="6">
        <f t="shared" si="34"/>
      </c>
      <c r="E280" s="6">
        <f t="shared" si="35"/>
      </c>
      <c r="F280" s="11">
        <f t="shared" si="36"/>
      </c>
      <c r="G280" s="6">
        <f t="shared" si="37"/>
      </c>
      <c r="H280" s="11">
        <f t="shared" si="38"/>
      </c>
      <c r="I280" s="11">
        <f t="shared" si="39"/>
      </c>
    </row>
    <row r="281" spans="1:9" ht="12.75">
      <c r="A281">
        <f t="shared" si="32"/>
      </c>
      <c r="C281" s="6">
        <f t="shared" si="33"/>
      </c>
      <c r="D281" s="6">
        <f t="shared" si="34"/>
      </c>
      <c r="E281" s="6">
        <f t="shared" si="35"/>
      </c>
      <c r="F281" s="11">
        <f t="shared" si="36"/>
      </c>
      <c r="G281" s="6">
        <f t="shared" si="37"/>
      </c>
      <c r="H281" s="11">
        <f t="shared" si="38"/>
      </c>
      <c r="I281" s="11">
        <f t="shared" si="39"/>
      </c>
    </row>
    <row r="282" spans="1:9" ht="12.75">
      <c r="A282">
        <f t="shared" si="32"/>
      </c>
      <c r="C282" s="6">
        <f t="shared" si="33"/>
      </c>
      <c r="D282" s="6">
        <f t="shared" si="34"/>
      </c>
      <c r="E282" s="6">
        <f t="shared" si="35"/>
      </c>
      <c r="F282" s="11">
        <f t="shared" si="36"/>
      </c>
      <c r="G282" s="6">
        <f t="shared" si="37"/>
      </c>
      <c r="H282" s="11">
        <f t="shared" si="38"/>
      </c>
      <c r="I282" s="11">
        <f t="shared" si="39"/>
      </c>
    </row>
    <row r="283" spans="1:9" ht="12.75">
      <c r="A283">
        <f t="shared" si="32"/>
      </c>
      <c r="C283" s="6">
        <f t="shared" si="33"/>
      </c>
      <c r="D283" s="6">
        <f t="shared" si="34"/>
      </c>
      <c r="E283" s="6">
        <f t="shared" si="35"/>
      </c>
      <c r="F283" s="11">
        <f t="shared" si="36"/>
      </c>
      <c r="G283" s="6">
        <f t="shared" si="37"/>
      </c>
      <c r="H283" s="11">
        <f t="shared" si="38"/>
      </c>
      <c r="I283" s="11">
        <f t="shared" si="39"/>
      </c>
    </row>
    <row r="284" spans="1:9" ht="12.75">
      <c r="A284">
        <f t="shared" si="32"/>
      </c>
      <c r="C284" s="6">
        <f t="shared" si="33"/>
      </c>
      <c r="D284" s="6">
        <f t="shared" si="34"/>
      </c>
      <c r="E284" s="6">
        <f t="shared" si="35"/>
      </c>
      <c r="F284" s="11">
        <f t="shared" si="36"/>
      </c>
      <c r="G284" s="6">
        <f t="shared" si="37"/>
      </c>
      <c r="H284" s="11">
        <f t="shared" si="38"/>
      </c>
      <c r="I284" s="11">
        <f t="shared" si="39"/>
      </c>
    </row>
    <row r="285" spans="1:9" ht="12.75">
      <c r="A285">
        <f t="shared" si="32"/>
      </c>
      <c r="C285" s="6">
        <f t="shared" si="33"/>
      </c>
      <c r="D285" s="6">
        <f t="shared" si="34"/>
      </c>
      <c r="E285" s="6">
        <f t="shared" si="35"/>
      </c>
      <c r="F285" s="11">
        <f t="shared" si="36"/>
      </c>
      <c r="G285" s="6">
        <f t="shared" si="37"/>
      </c>
      <c r="H285" s="11">
        <f t="shared" si="38"/>
      </c>
      <c r="I285" s="11">
        <f t="shared" si="39"/>
      </c>
    </row>
    <row r="286" spans="1:9" ht="12.75">
      <c r="A286">
        <f t="shared" si="32"/>
      </c>
      <c r="B286" s="21">
        <f>IF(C279="","",IF(+C285-E285&gt;0,B274+1,""))</f>
      </c>
      <c r="C286" s="6">
        <f t="shared" si="33"/>
      </c>
      <c r="D286" s="6">
        <f t="shared" si="34"/>
      </c>
      <c r="E286" s="6">
        <f t="shared" si="35"/>
      </c>
      <c r="F286" s="11">
        <f t="shared" si="36"/>
      </c>
      <c r="G286" s="6">
        <f t="shared" si="37"/>
      </c>
      <c r="H286" s="11">
        <f t="shared" si="38"/>
      </c>
      <c r="I286" s="11">
        <f t="shared" si="39"/>
      </c>
    </row>
    <row r="287" spans="1:9" ht="12.75">
      <c r="A287">
        <f t="shared" si="32"/>
      </c>
      <c r="C287" s="6">
        <f t="shared" si="33"/>
      </c>
      <c r="D287" s="6">
        <f t="shared" si="34"/>
      </c>
      <c r="E287" s="6">
        <f t="shared" si="35"/>
      </c>
      <c r="F287" s="11">
        <f t="shared" si="36"/>
      </c>
      <c r="G287" s="6">
        <f t="shared" si="37"/>
      </c>
      <c r="H287" s="11">
        <f t="shared" si="38"/>
      </c>
      <c r="I287" s="11">
        <f t="shared" si="39"/>
      </c>
    </row>
    <row r="288" spans="1:9" ht="12.75">
      <c r="A288">
        <f t="shared" si="32"/>
      </c>
      <c r="C288" s="6">
        <f t="shared" si="33"/>
      </c>
      <c r="D288" s="6">
        <f t="shared" si="34"/>
      </c>
      <c r="E288" s="6">
        <f t="shared" si="35"/>
      </c>
      <c r="F288" s="11">
        <f t="shared" si="36"/>
      </c>
      <c r="G288" s="6">
        <f t="shared" si="37"/>
      </c>
      <c r="H288" s="11">
        <f t="shared" si="38"/>
      </c>
      <c r="I288" s="11">
        <f t="shared" si="39"/>
      </c>
    </row>
    <row r="289" spans="1:9" ht="12.75">
      <c r="A289">
        <f t="shared" si="32"/>
      </c>
      <c r="C289" s="6">
        <f t="shared" si="33"/>
      </c>
      <c r="D289" s="6">
        <f t="shared" si="34"/>
      </c>
      <c r="E289" s="6">
        <f t="shared" si="35"/>
      </c>
      <c r="F289" s="11">
        <f t="shared" si="36"/>
      </c>
      <c r="G289" s="6">
        <f t="shared" si="37"/>
      </c>
      <c r="H289" s="11">
        <f t="shared" si="38"/>
      </c>
      <c r="I289" s="11">
        <f t="shared" si="39"/>
      </c>
    </row>
    <row r="290" spans="1:9" ht="12.75">
      <c r="A290">
        <f t="shared" si="32"/>
      </c>
      <c r="C290" s="6">
        <f t="shared" si="33"/>
      </c>
      <c r="D290" s="6">
        <f t="shared" si="34"/>
      </c>
      <c r="E290" s="6">
        <f t="shared" si="35"/>
      </c>
      <c r="F290" s="11">
        <f t="shared" si="36"/>
      </c>
      <c r="G290" s="6">
        <f t="shared" si="37"/>
      </c>
      <c r="H290" s="11">
        <f t="shared" si="38"/>
      </c>
      <c r="I290" s="11">
        <f t="shared" si="39"/>
      </c>
    </row>
    <row r="291" spans="1:9" ht="12.75">
      <c r="A291">
        <f t="shared" si="32"/>
      </c>
      <c r="C291" s="6">
        <f t="shared" si="33"/>
      </c>
      <c r="D291" s="6">
        <f t="shared" si="34"/>
      </c>
      <c r="E291" s="6">
        <f t="shared" si="35"/>
      </c>
      <c r="F291" s="11">
        <f t="shared" si="36"/>
      </c>
      <c r="G291" s="6">
        <f t="shared" si="37"/>
      </c>
      <c r="H291" s="11">
        <f t="shared" si="38"/>
      </c>
      <c r="I291" s="11">
        <f t="shared" si="39"/>
      </c>
    </row>
    <row r="292" spans="1:9" ht="12.75">
      <c r="A292">
        <f t="shared" si="32"/>
      </c>
      <c r="C292" s="6">
        <f t="shared" si="33"/>
      </c>
      <c r="D292" s="6">
        <f t="shared" si="34"/>
      </c>
      <c r="E292" s="6">
        <f t="shared" si="35"/>
      </c>
      <c r="F292" s="11">
        <f t="shared" si="36"/>
      </c>
      <c r="G292" s="6">
        <f t="shared" si="37"/>
      </c>
      <c r="H292" s="11">
        <f t="shared" si="38"/>
      </c>
      <c r="I292" s="11">
        <f t="shared" si="39"/>
      </c>
    </row>
    <row r="293" spans="1:9" ht="12.75">
      <c r="A293">
        <f t="shared" si="32"/>
      </c>
      <c r="C293" s="6">
        <f t="shared" si="33"/>
      </c>
      <c r="D293" s="6">
        <f t="shared" si="34"/>
      </c>
      <c r="E293" s="6">
        <f t="shared" si="35"/>
      </c>
      <c r="F293" s="11">
        <f t="shared" si="36"/>
      </c>
      <c r="G293" s="6">
        <f t="shared" si="37"/>
      </c>
      <c r="H293" s="11">
        <f t="shared" si="38"/>
      </c>
      <c r="I293" s="11">
        <f t="shared" si="39"/>
      </c>
    </row>
    <row r="294" spans="1:9" ht="12.75">
      <c r="A294">
        <f t="shared" si="32"/>
      </c>
      <c r="C294" s="6">
        <f t="shared" si="33"/>
      </c>
      <c r="D294" s="6">
        <f t="shared" si="34"/>
      </c>
      <c r="E294" s="6">
        <f t="shared" si="35"/>
      </c>
      <c r="F294" s="11">
        <f t="shared" si="36"/>
      </c>
      <c r="G294" s="6">
        <f t="shared" si="37"/>
      </c>
      <c r="H294" s="11">
        <f t="shared" si="38"/>
      </c>
      <c r="I294" s="11">
        <f t="shared" si="39"/>
      </c>
    </row>
    <row r="295" spans="1:9" ht="12.75">
      <c r="A295">
        <f t="shared" si="32"/>
      </c>
      <c r="C295" s="6">
        <f t="shared" si="33"/>
      </c>
      <c r="D295" s="6">
        <f t="shared" si="34"/>
      </c>
      <c r="E295" s="6">
        <f t="shared" si="35"/>
      </c>
      <c r="F295" s="11">
        <f t="shared" si="36"/>
      </c>
      <c r="G295" s="6">
        <f t="shared" si="37"/>
      </c>
      <c r="H295" s="11">
        <f t="shared" si="38"/>
      </c>
      <c r="I295" s="11">
        <f t="shared" si="39"/>
      </c>
    </row>
    <row r="296" spans="1:9" ht="12.75">
      <c r="A296">
        <f t="shared" si="32"/>
      </c>
      <c r="C296" s="6">
        <f t="shared" si="33"/>
      </c>
      <c r="D296" s="6">
        <f t="shared" si="34"/>
      </c>
      <c r="E296" s="6">
        <f t="shared" si="35"/>
      </c>
      <c r="F296" s="11">
        <f t="shared" si="36"/>
      </c>
      <c r="G296" s="6">
        <f t="shared" si="37"/>
      </c>
      <c r="H296" s="11">
        <f t="shared" si="38"/>
      </c>
      <c r="I296" s="11">
        <f t="shared" si="39"/>
      </c>
    </row>
    <row r="297" spans="1:9" ht="12.75">
      <c r="A297">
        <f t="shared" si="32"/>
      </c>
      <c r="C297" s="6">
        <f t="shared" si="33"/>
      </c>
      <c r="D297" s="6">
        <f t="shared" si="34"/>
      </c>
      <c r="E297" s="6">
        <f t="shared" si="35"/>
      </c>
      <c r="F297" s="11">
        <f t="shared" si="36"/>
      </c>
      <c r="G297" s="6">
        <f t="shared" si="37"/>
      </c>
      <c r="H297" s="11">
        <f t="shared" si="38"/>
      </c>
      <c r="I297" s="11">
        <f t="shared" si="39"/>
      </c>
    </row>
    <row r="298" spans="1:9" ht="12.75">
      <c r="A298">
        <f t="shared" si="32"/>
      </c>
      <c r="B298" s="21">
        <f>IF(C279="","",IF(+C297-E297&gt;0,B286+1,""))</f>
      </c>
      <c r="C298" s="6">
        <f t="shared" si="33"/>
      </c>
      <c r="D298" s="6">
        <f t="shared" si="34"/>
      </c>
      <c r="E298" s="6">
        <f t="shared" si="35"/>
      </c>
      <c r="F298" s="11">
        <f t="shared" si="36"/>
      </c>
      <c r="G298" s="6">
        <f t="shared" si="37"/>
      </c>
      <c r="H298" s="11">
        <f t="shared" si="38"/>
      </c>
      <c r="I298" s="11">
        <f t="shared" si="39"/>
      </c>
    </row>
    <row r="299" spans="1:9" ht="12.75">
      <c r="A299">
        <f t="shared" si="32"/>
      </c>
      <c r="C299" s="6">
        <f t="shared" si="33"/>
      </c>
      <c r="D299" s="6">
        <f t="shared" si="34"/>
      </c>
      <c r="E299" s="6">
        <f t="shared" si="35"/>
      </c>
      <c r="F299" s="11">
        <f t="shared" si="36"/>
      </c>
      <c r="G299" s="6">
        <f t="shared" si="37"/>
      </c>
      <c r="H299" s="11">
        <f t="shared" si="38"/>
      </c>
      <c r="I299" s="11">
        <f t="shared" si="39"/>
      </c>
    </row>
    <row r="300" spans="1:9" ht="12.75">
      <c r="A300">
        <f t="shared" si="32"/>
      </c>
      <c r="C300" s="6">
        <f t="shared" si="33"/>
      </c>
      <c r="D300" s="6">
        <f t="shared" si="34"/>
      </c>
      <c r="E300" s="6">
        <f t="shared" si="35"/>
      </c>
      <c r="F300" s="11">
        <f t="shared" si="36"/>
      </c>
      <c r="G300" s="6">
        <f t="shared" si="37"/>
      </c>
      <c r="H300" s="11">
        <f t="shared" si="38"/>
      </c>
      <c r="I300" s="11">
        <f t="shared" si="39"/>
      </c>
    </row>
    <row r="301" spans="1:9" ht="12.75">
      <c r="A301">
        <f t="shared" si="32"/>
      </c>
      <c r="C301" s="6">
        <f t="shared" si="33"/>
      </c>
      <c r="D301" s="6">
        <f t="shared" si="34"/>
      </c>
      <c r="E301" s="6">
        <f t="shared" si="35"/>
      </c>
      <c r="F301" s="11">
        <f t="shared" si="36"/>
      </c>
      <c r="G301" s="6">
        <f t="shared" si="37"/>
      </c>
      <c r="H301" s="11">
        <f t="shared" si="38"/>
      </c>
      <c r="I301" s="11">
        <f t="shared" si="39"/>
      </c>
    </row>
    <row r="302" spans="1:9" ht="12.75">
      <c r="A302">
        <f t="shared" si="32"/>
      </c>
      <c r="C302" s="6">
        <f t="shared" si="33"/>
      </c>
      <c r="D302" s="6">
        <f t="shared" si="34"/>
      </c>
      <c r="E302" s="6">
        <f t="shared" si="35"/>
      </c>
      <c r="F302" s="11">
        <f t="shared" si="36"/>
      </c>
      <c r="G302" s="6">
        <f t="shared" si="37"/>
      </c>
      <c r="H302" s="11">
        <f t="shared" si="38"/>
      </c>
      <c r="I302" s="11">
        <f t="shared" si="39"/>
      </c>
    </row>
    <row r="303" spans="1:9" ht="12.75">
      <c r="A303">
        <f t="shared" si="32"/>
      </c>
      <c r="C303" s="6">
        <f t="shared" si="33"/>
      </c>
      <c r="D303" s="6">
        <f t="shared" si="34"/>
      </c>
      <c r="E303" s="6">
        <f t="shared" si="35"/>
      </c>
      <c r="F303" s="11">
        <f t="shared" si="36"/>
      </c>
      <c r="G303" s="6">
        <f t="shared" si="37"/>
      </c>
      <c r="H303" s="11">
        <f t="shared" si="38"/>
      </c>
      <c r="I303" s="11">
        <f t="shared" si="39"/>
      </c>
    </row>
    <row r="304" spans="1:9" ht="12.75">
      <c r="A304">
        <f t="shared" si="32"/>
      </c>
      <c r="C304" s="6">
        <f t="shared" si="33"/>
      </c>
      <c r="D304" s="6">
        <f t="shared" si="34"/>
      </c>
      <c r="E304" s="6">
        <f t="shared" si="35"/>
      </c>
      <c r="F304" s="11">
        <f t="shared" si="36"/>
      </c>
      <c r="G304" s="6">
        <f t="shared" si="37"/>
      </c>
      <c r="H304" s="11">
        <f t="shared" si="38"/>
      </c>
      <c r="I304" s="11">
        <f t="shared" si="39"/>
      </c>
    </row>
    <row r="305" spans="1:9" ht="12.75">
      <c r="A305">
        <f t="shared" si="32"/>
      </c>
      <c r="C305" s="6">
        <f t="shared" si="33"/>
      </c>
      <c r="D305" s="6">
        <f t="shared" si="34"/>
      </c>
      <c r="E305" s="6">
        <f t="shared" si="35"/>
      </c>
      <c r="F305" s="11">
        <f t="shared" si="36"/>
      </c>
      <c r="G305" s="6">
        <f t="shared" si="37"/>
      </c>
      <c r="H305" s="11">
        <f t="shared" si="38"/>
      </c>
      <c r="I305" s="11">
        <f t="shared" si="39"/>
      </c>
    </row>
    <row r="306" spans="1:9" ht="12.75">
      <c r="A306">
        <f t="shared" si="32"/>
      </c>
      <c r="C306" s="6">
        <f t="shared" si="33"/>
      </c>
      <c r="D306" s="6">
        <f t="shared" si="34"/>
      </c>
      <c r="E306" s="6">
        <f t="shared" si="35"/>
      </c>
      <c r="F306" s="11">
        <f t="shared" si="36"/>
      </c>
      <c r="G306" s="6">
        <f t="shared" si="37"/>
      </c>
      <c r="H306" s="11">
        <f t="shared" si="38"/>
      </c>
      <c r="I306" s="11">
        <f t="shared" si="39"/>
      </c>
    </row>
    <row r="307" spans="1:9" ht="12.75">
      <c r="A307">
        <f t="shared" si="32"/>
      </c>
      <c r="C307" s="6">
        <f t="shared" si="33"/>
      </c>
      <c r="D307" s="6">
        <f t="shared" si="34"/>
      </c>
      <c r="E307" s="6">
        <f t="shared" si="35"/>
      </c>
      <c r="F307" s="11">
        <f t="shared" si="36"/>
      </c>
      <c r="G307" s="6">
        <f t="shared" si="37"/>
      </c>
      <c r="H307" s="11">
        <f t="shared" si="38"/>
      </c>
      <c r="I307" s="11">
        <f t="shared" si="39"/>
      </c>
    </row>
    <row r="308" spans="1:9" ht="12.75">
      <c r="A308">
        <f t="shared" si="32"/>
      </c>
      <c r="C308" s="6">
        <f t="shared" si="33"/>
      </c>
      <c r="D308" s="6">
        <f t="shared" si="34"/>
      </c>
      <c r="E308" s="6">
        <f t="shared" si="35"/>
      </c>
      <c r="F308" s="11">
        <f t="shared" si="36"/>
      </c>
      <c r="G308" s="6">
        <f t="shared" si="37"/>
      </c>
      <c r="H308" s="11">
        <f t="shared" si="38"/>
      </c>
      <c r="I308" s="11">
        <f t="shared" si="39"/>
      </c>
    </row>
    <row r="309" spans="1:9" ht="12.75">
      <c r="A309">
        <f t="shared" si="32"/>
      </c>
      <c r="C309" s="6">
        <f t="shared" si="33"/>
      </c>
      <c r="D309" s="6">
        <f t="shared" si="34"/>
      </c>
      <c r="E309" s="6">
        <f t="shared" si="35"/>
      </c>
      <c r="F309" s="11">
        <f t="shared" si="36"/>
      </c>
      <c r="G309" s="6">
        <f t="shared" si="37"/>
      </c>
      <c r="H309" s="11">
        <f t="shared" si="38"/>
      </c>
      <c r="I309" s="11">
        <f t="shared" si="39"/>
      </c>
    </row>
    <row r="310" spans="1:9" ht="12.75">
      <c r="A310">
        <f t="shared" si="32"/>
      </c>
      <c r="B310" s="21">
        <f>IF(C303="","",IF(+C309-E309&gt;0,B298+1,""))</f>
      </c>
      <c r="C310" s="6">
        <f t="shared" si="33"/>
      </c>
      <c r="D310" s="6">
        <f t="shared" si="34"/>
      </c>
      <c r="E310" s="6">
        <f t="shared" si="35"/>
      </c>
      <c r="F310" s="11">
        <f t="shared" si="36"/>
      </c>
      <c r="G310" s="6">
        <f t="shared" si="37"/>
      </c>
      <c r="H310" s="11">
        <f t="shared" si="38"/>
      </c>
      <c r="I310" s="11">
        <f t="shared" si="39"/>
      </c>
    </row>
    <row r="311" spans="1:9" ht="12.75">
      <c r="A311">
        <f t="shared" si="32"/>
      </c>
      <c r="C311" s="6">
        <f t="shared" si="33"/>
      </c>
      <c r="D311" s="6">
        <f t="shared" si="34"/>
      </c>
      <c r="E311" s="6">
        <f t="shared" si="35"/>
      </c>
      <c r="F311" s="11">
        <f t="shared" si="36"/>
      </c>
      <c r="G311" s="6">
        <f t="shared" si="37"/>
      </c>
      <c r="H311" s="11">
        <f t="shared" si="38"/>
      </c>
      <c r="I311" s="11">
        <f t="shared" si="39"/>
      </c>
    </row>
    <row r="312" spans="1:9" ht="12.75">
      <c r="A312">
        <f t="shared" si="32"/>
      </c>
      <c r="C312" s="6">
        <f t="shared" si="33"/>
      </c>
      <c r="D312" s="6">
        <f t="shared" si="34"/>
      </c>
      <c r="E312" s="6">
        <f t="shared" si="35"/>
      </c>
      <c r="F312" s="11">
        <f t="shared" si="36"/>
      </c>
      <c r="G312" s="6">
        <f t="shared" si="37"/>
      </c>
      <c r="H312" s="11">
        <f t="shared" si="38"/>
      </c>
      <c r="I312" s="11">
        <f t="shared" si="39"/>
      </c>
    </row>
    <row r="313" spans="1:9" ht="12.75">
      <c r="A313">
        <f t="shared" si="32"/>
      </c>
      <c r="C313" s="6">
        <f t="shared" si="33"/>
      </c>
      <c r="D313" s="6">
        <f t="shared" si="34"/>
      </c>
      <c r="E313" s="6">
        <f t="shared" si="35"/>
      </c>
      <c r="F313" s="11">
        <f t="shared" si="36"/>
      </c>
      <c r="G313" s="6">
        <f t="shared" si="37"/>
      </c>
      <c r="H313" s="11">
        <f t="shared" si="38"/>
      </c>
      <c r="I313" s="11">
        <f t="shared" si="39"/>
      </c>
    </row>
    <row r="314" spans="1:9" ht="12.75">
      <c r="A314">
        <f t="shared" si="32"/>
      </c>
      <c r="C314" s="6">
        <f t="shared" si="33"/>
      </c>
      <c r="D314" s="6">
        <f t="shared" si="34"/>
      </c>
      <c r="E314" s="6">
        <f t="shared" si="35"/>
      </c>
      <c r="F314" s="11">
        <f t="shared" si="36"/>
      </c>
      <c r="G314" s="6">
        <f t="shared" si="37"/>
      </c>
      <c r="H314" s="11">
        <f t="shared" si="38"/>
      </c>
      <c r="I314" s="11">
        <f t="shared" si="39"/>
      </c>
    </row>
    <row r="315" spans="1:9" ht="12.75">
      <c r="A315">
        <f t="shared" si="32"/>
      </c>
      <c r="C315" s="6">
        <f t="shared" si="33"/>
      </c>
      <c r="D315" s="6">
        <f t="shared" si="34"/>
      </c>
      <c r="E315" s="6">
        <f t="shared" si="35"/>
      </c>
      <c r="F315" s="11">
        <f t="shared" si="36"/>
      </c>
      <c r="G315" s="6">
        <f t="shared" si="37"/>
      </c>
      <c r="H315" s="11">
        <f t="shared" si="38"/>
      </c>
      <c r="I315" s="11">
        <f t="shared" si="39"/>
      </c>
    </row>
    <row r="316" spans="1:9" ht="12.75">
      <c r="A316">
        <f t="shared" si="32"/>
      </c>
      <c r="C316" s="6">
        <f t="shared" si="33"/>
      </c>
      <c r="D316" s="6">
        <f t="shared" si="34"/>
      </c>
      <c r="E316" s="6">
        <f t="shared" si="35"/>
      </c>
      <c r="F316" s="11">
        <f t="shared" si="36"/>
      </c>
      <c r="G316" s="6">
        <f t="shared" si="37"/>
      </c>
      <c r="H316" s="11">
        <f t="shared" si="38"/>
      </c>
      <c r="I316" s="11">
        <f t="shared" si="39"/>
      </c>
    </row>
    <row r="317" spans="1:9" ht="12.75">
      <c r="A317">
        <f t="shared" si="32"/>
      </c>
      <c r="C317" s="6">
        <f t="shared" si="33"/>
      </c>
      <c r="D317" s="6">
        <f t="shared" si="34"/>
      </c>
      <c r="E317" s="6">
        <f t="shared" si="35"/>
      </c>
      <c r="F317" s="11">
        <f t="shared" si="36"/>
      </c>
      <c r="G317" s="6">
        <f t="shared" si="37"/>
      </c>
      <c r="H317" s="11">
        <f t="shared" si="38"/>
      </c>
      <c r="I317" s="11">
        <f t="shared" si="39"/>
      </c>
    </row>
    <row r="318" spans="1:9" ht="12.75">
      <c r="A318">
        <f t="shared" si="32"/>
      </c>
      <c r="C318" s="6">
        <f t="shared" si="33"/>
      </c>
      <c r="D318" s="6">
        <f t="shared" si="34"/>
      </c>
      <c r="E318" s="6">
        <f t="shared" si="35"/>
      </c>
      <c r="F318" s="11">
        <f t="shared" si="36"/>
      </c>
      <c r="G318" s="6">
        <f t="shared" si="37"/>
      </c>
      <c r="H318" s="11">
        <f t="shared" si="38"/>
      </c>
      <c r="I318" s="11">
        <f t="shared" si="39"/>
      </c>
    </row>
    <row r="319" spans="1:9" ht="12.75">
      <c r="A319">
        <f t="shared" si="32"/>
      </c>
      <c r="C319" s="6">
        <f t="shared" si="33"/>
      </c>
      <c r="D319" s="6">
        <f t="shared" si="34"/>
      </c>
      <c r="E319" s="6">
        <f t="shared" si="35"/>
      </c>
      <c r="F319" s="11">
        <f t="shared" si="36"/>
      </c>
      <c r="G319" s="6">
        <f t="shared" si="37"/>
      </c>
      <c r="H319" s="11">
        <f t="shared" si="38"/>
      </c>
      <c r="I319" s="11">
        <f t="shared" si="39"/>
      </c>
    </row>
    <row r="320" spans="1:9" ht="12.75">
      <c r="A320">
        <f t="shared" si="32"/>
      </c>
      <c r="C320" s="6">
        <f t="shared" si="33"/>
      </c>
      <c r="D320" s="6">
        <f t="shared" si="34"/>
      </c>
      <c r="E320" s="6">
        <f t="shared" si="35"/>
      </c>
      <c r="F320" s="11">
        <f t="shared" si="36"/>
      </c>
      <c r="G320" s="6">
        <f t="shared" si="37"/>
      </c>
      <c r="H320" s="11">
        <f t="shared" si="38"/>
      </c>
      <c r="I320" s="11">
        <f t="shared" si="39"/>
      </c>
    </row>
    <row r="321" spans="1:9" ht="12.75">
      <c r="A321">
        <f t="shared" si="32"/>
      </c>
      <c r="C321" s="6">
        <f t="shared" si="33"/>
      </c>
      <c r="D321" s="6">
        <f t="shared" si="34"/>
      </c>
      <c r="E321" s="6">
        <f t="shared" si="35"/>
      </c>
      <c r="F321" s="11">
        <f t="shared" si="36"/>
      </c>
      <c r="G321" s="6">
        <f t="shared" si="37"/>
      </c>
      <c r="H321" s="11">
        <f t="shared" si="38"/>
      </c>
      <c r="I321" s="11">
        <f t="shared" si="39"/>
      </c>
    </row>
    <row r="322" spans="1:9" ht="12.75">
      <c r="A322">
        <f t="shared" si="32"/>
      </c>
      <c r="B322" s="21">
        <f>IF(C303="","",IF(+C321-E321&gt;0,B310+1,""))</f>
      </c>
      <c r="C322" s="6">
        <f t="shared" si="33"/>
      </c>
      <c r="D322" s="6">
        <f t="shared" si="34"/>
      </c>
      <c r="E322" s="6">
        <f t="shared" si="35"/>
      </c>
      <c r="F322" s="11">
        <f t="shared" si="36"/>
      </c>
      <c r="G322" s="6">
        <f t="shared" si="37"/>
      </c>
      <c r="H322" s="11">
        <f t="shared" si="38"/>
      </c>
      <c r="I322" s="11">
        <f t="shared" si="39"/>
      </c>
    </row>
    <row r="323" spans="1:9" ht="12.75">
      <c r="A323">
        <f t="shared" si="32"/>
      </c>
      <c r="C323" s="6">
        <f t="shared" si="33"/>
      </c>
      <c r="D323" s="6">
        <f t="shared" si="34"/>
      </c>
      <c r="E323" s="6">
        <f t="shared" si="35"/>
      </c>
      <c r="F323" s="11">
        <f t="shared" si="36"/>
      </c>
      <c r="G323" s="6">
        <f t="shared" si="37"/>
      </c>
      <c r="H323" s="11">
        <f t="shared" si="38"/>
      </c>
      <c r="I323" s="11">
        <f t="shared" si="39"/>
      </c>
    </row>
    <row r="324" spans="1:9" ht="12.75">
      <c r="A324">
        <f t="shared" si="32"/>
      </c>
      <c r="C324" s="6">
        <f t="shared" si="33"/>
      </c>
      <c r="D324" s="6">
        <f t="shared" si="34"/>
      </c>
      <c r="E324" s="6">
        <f t="shared" si="35"/>
      </c>
      <c r="F324" s="11">
        <f t="shared" si="36"/>
      </c>
      <c r="G324" s="6">
        <f t="shared" si="37"/>
      </c>
      <c r="H324" s="11">
        <f t="shared" si="38"/>
      </c>
      <c r="I324" s="11">
        <f t="shared" si="39"/>
      </c>
    </row>
    <row r="325" spans="1:9" ht="12.75">
      <c r="A325">
        <f t="shared" si="32"/>
      </c>
      <c r="C325" s="6">
        <f t="shared" si="33"/>
      </c>
      <c r="D325" s="6">
        <f t="shared" si="34"/>
      </c>
      <c r="E325" s="6">
        <f t="shared" si="35"/>
      </c>
      <c r="F325" s="11">
        <f t="shared" si="36"/>
      </c>
      <c r="G325" s="6">
        <f t="shared" si="37"/>
      </c>
      <c r="H325" s="11">
        <f t="shared" si="38"/>
      </c>
      <c r="I325" s="11">
        <f t="shared" si="39"/>
      </c>
    </row>
    <row r="326" spans="1:9" ht="12.75">
      <c r="A326">
        <f t="shared" si="32"/>
      </c>
      <c r="C326" s="6">
        <f t="shared" si="33"/>
      </c>
      <c r="D326" s="6">
        <f t="shared" si="34"/>
      </c>
      <c r="E326" s="6">
        <f t="shared" si="35"/>
      </c>
      <c r="F326" s="11">
        <f t="shared" si="36"/>
      </c>
      <c r="G326" s="6">
        <f t="shared" si="37"/>
      </c>
      <c r="H326" s="11">
        <f t="shared" si="38"/>
      </c>
      <c r="I326" s="11">
        <f t="shared" si="39"/>
      </c>
    </row>
    <row r="327" spans="1:9" ht="12.75">
      <c r="A327">
        <f t="shared" si="32"/>
      </c>
      <c r="C327" s="6">
        <f t="shared" si="33"/>
      </c>
      <c r="D327" s="6">
        <f t="shared" si="34"/>
      </c>
      <c r="E327" s="6">
        <f t="shared" si="35"/>
      </c>
      <c r="F327" s="11">
        <f t="shared" si="36"/>
      </c>
      <c r="G327" s="6">
        <f t="shared" si="37"/>
      </c>
      <c r="H327" s="11">
        <f t="shared" si="38"/>
      </c>
      <c r="I327" s="11">
        <f t="shared" si="39"/>
      </c>
    </row>
    <row r="328" spans="1:9" ht="12.75">
      <c r="A328">
        <f t="shared" si="32"/>
      </c>
      <c r="C328" s="6">
        <f t="shared" si="33"/>
      </c>
      <c r="D328" s="6">
        <f t="shared" si="34"/>
      </c>
      <c r="E328" s="6">
        <f t="shared" si="35"/>
      </c>
      <c r="F328" s="11">
        <f t="shared" si="36"/>
      </c>
      <c r="G328" s="6">
        <f t="shared" si="37"/>
      </c>
      <c r="H328" s="11">
        <f t="shared" si="38"/>
      </c>
      <c r="I328" s="11">
        <f t="shared" si="39"/>
      </c>
    </row>
    <row r="329" spans="1:9" ht="12.75">
      <c r="A329">
        <f t="shared" si="32"/>
      </c>
      <c r="C329" s="6">
        <f t="shared" si="33"/>
      </c>
      <c r="D329" s="6">
        <f t="shared" si="34"/>
      </c>
      <c r="E329" s="6">
        <f t="shared" si="35"/>
      </c>
      <c r="F329" s="11">
        <f t="shared" si="36"/>
      </c>
      <c r="G329" s="6">
        <f t="shared" si="37"/>
      </c>
      <c r="H329" s="11">
        <f t="shared" si="38"/>
      </c>
      <c r="I329" s="11">
        <f t="shared" si="39"/>
      </c>
    </row>
    <row r="330" spans="1:9" ht="12.75">
      <c r="A330">
        <f t="shared" si="32"/>
      </c>
      <c r="C330" s="6">
        <f t="shared" si="33"/>
      </c>
      <c r="D330" s="6">
        <f t="shared" si="34"/>
      </c>
      <c r="E330" s="6">
        <f t="shared" si="35"/>
      </c>
      <c r="F330" s="11">
        <f t="shared" si="36"/>
      </c>
      <c r="G330" s="6">
        <f t="shared" si="37"/>
      </c>
      <c r="H330" s="11">
        <f t="shared" si="38"/>
      </c>
      <c r="I330" s="11">
        <f t="shared" si="39"/>
      </c>
    </row>
    <row r="331" spans="1:9" ht="12.75">
      <c r="A331">
        <f t="shared" si="32"/>
      </c>
      <c r="C331" s="6">
        <f t="shared" si="33"/>
      </c>
      <c r="D331" s="6">
        <f t="shared" si="34"/>
      </c>
      <c r="E331" s="6">
        <f t="shared" si="35"/>
      </c>
      <c r="F331" s="11">
        <f t="shared" si="36"/>
      </c>
      <c r="G331" s="6">
        <f t="shared" si="37"/>
      </c>
      <c r="H331" s="11">
        <f t="shared" si="38"/>
      </c>
      <c r="I331" s="11">
        <f t="shared" si="39"/>
      </c>
    </row>
    <row r="332" spans="1:9" ht="12.75">
      <c r="A332">
        <f aca="true" t="shared" si="40" ref="A332:A371">IF(C331="","",IF(+C331-E331&gt;0,A331+1,""))</f>
      </c>
      <c r="C332" s="6">
        <f aca="true" t="shared" si="41" ref="C332:C371">IF(C331="","",IF(+C331-E331&gt;0,+C331-E331,""))</f>
      </c>
      <c r="D332" s="6">
        <f aca="true" t="shared" si="42" ref="D332:D371">IF(C331="","",IF(+C331-E331&gt;0,+$C$7,""))</f>
      </c>
      <c r="E332" s="6">
        <f aca="true" t="shared" si="43" ref="E332:E371">IF(C331="","",IF(+C331-E331&gt;0,+D332-F332,""))</f>
      </c>
      <c r="F332" s="11">
        <f aca="true" t="shared" si="44" ref="F332:F371">IF(C331="","",IF(+C331-E331&gt;0,+C332*($C$6/12),""))</f>
      </c>
      <c r="G332" s="6">
        <f aca="true" t="shared" si="45" ref="G332:G371">IF(C331="","",IF(+C331-E331&gt;0,+G331+E332,""))</f>
      </c>
      <c r="H332" s="11">
        <f aca="true" t="shared" si="46" ref="H332:H371">IF(C331="","",IF(+C331-E331&gt;0,+H331+F332,""))</f>
      </c>
      <c r="I332" s="11">
        <f aca="true" t="shared" si="47" ref="I332:I371">IF(C331="","",IF(+C331-E331&gt;0,+G332+H332,""))</f>
      </c>
    </row>
    <row r="333" spans="1:9" ht="12.75">
      <c r="A333">
        <f t="shared" si="40"/>
      </c>
      <c r="C333" s="6">
        <f t="shared" si="41"/>
      </c>
      <c r="D333" s="6">
        <f t="shared" si="42"/>
      </c>
      <c r="E333" s="6">
        <f t="shared" si="43"/>
      </c>
      <c r="F333" s="11">
        <f t="shared" si="44"/>
      </c>
      <c r="G333" s="6">
        <f t="shared" si="45"/>
      </c>
      <c r="H333" s="11">
        <f t="shared" si="46"/>
      </c>
      <c r="I333" s="11">
        <f t="shared" si="47"/>
      </c>
    </row>
    <row r="334" spans="1:9" ht="12.75">
      <c r="A334">
        <f t="shared" si="40"/>
      </c>
      <c r="B334" s="21">
        <f>IF(C327="","",IF(+C333-E333&gt;0,B322+1,""))</f>
      </c>
      <c r="C334" s="6">
        <f t="shared" si="41"/>
      </c>
      <c r="D334" s="6">
        <f t="shared" si="42"/>
      </c>
      <c r="E334" s="6">
        <f t="shared" si="43"/>
      </c>
      <c r="F334" s="11">
        <f t="shared" si="44"/>
      </c>
      <c r="G334" s="6">
        <f t="shared" si="45"/>
      </c>
      <c r="H334" s="11">
        <f t="shared" si="46"/>
      </c>
      <c r="I334" s="11">
        <f t="shared" si="47"/>
      </c>
    </row>
    <row r="335" spans="1:9" ht="12.75">
      <c r="A335">
        <f t="shared" si="40"/>
      </c>
      <c r="C335" s="6">
        <f t="shared" si="41"/>
      </c>
      <c r="D335" s="6">
        <f t="shared" si="42"/>
      </c>
      <c r="E335" s="6">
        <f t="shared" si="43"/>
      </c>
      <c r="F335" s="11">
        <f t="shared" si="44"/>
      </c>
      <c r="G335" s="6">
        <f t="shared" si="45"/>
      </c>
      <c r="H335" s="11">
        <f t="shared" si="46"/>
      </c>
      <c r="I335" s="11">
        <f t="shared" si="47"/>
      </c>
    </row>
    <row r="336" spans="1:9" ht="12.75">
      <c r="A336">
        <f t="shared" si="40"/>
      </c>
      <c r="C336" s="6">
        <f t="shared" si="41"/>
      </c>
      <c r="D336" s="6">
        <f t="shared" si="42"/>
      </c>
      <c r="E336" s="6">
        <f t="shared" si="43"/>
      </c>
      <c r="F336" s="11">
        <f t="shared" si="44"/>
      </c>
      <c r="G336" s="6">
        <f t="shared" si="45"/>
      </c>
      <c r="H336" s="11">
        <f t="shared" si="46"/>
      </c>
      <c r="I336" s="11">
        <f t="shared" si="47"/>
      </c>
    </row>
    <row r="337" spans="1:9" ht="12.75">
      <c r="A337">
        <f t="shared" si="40"/>
      </c>
      <c r="C337" s="6">
        <f t="shared" si="41"/>
      </c>
      <c r="D337" s="6">
        <f t="shared" si="42"/>
      </c>
      <c r="E337" s="6">
        <f t="shared" si="43"/>
      </c>
      <c r="F337" s="11">
        <f t="shared" si="44"/>
      </c>
      <c r="G337" s="6">
        <f t="shared" si="45"/>
      </c>
      <c r="H337" s="11">
        <f t="shared" si="46"/>
      </c>
      <c r="I337" s="11">
        <f t="shared" si="47"/>
      </c>
    </row>
    <row r="338" spans="1:9" ht="12.75">
      <c r="A338">
        <f t="shared" si="40"/>
      </c>
      <c r="C338" s="6">
        <f t="shared" si="41"/>
      </c>
      <c r="D338" s="6">
        <f t="shared" si="42"/>
      </c>
      <c r="E338" s="6">
        <f t="shared" si="43"/>
      </c>
      <c r="F338" s="11">
        <f t="shared" si="44"/>
      </c>
      <c r="G338" s="6">
        <f t="shared" si="45"/>
      </c>
      <c r="H338" s="11">
        <f t="shared" si="46"/>
      </c>
      <c r="I338" s="11">
        <f t="shared" si="47"/>
      </c>
    </row>
    <row r="339" spans="1:9" ht="12.75">
      <c r="A339">
        <f t="shared" si="40"/>
      </c>
      <c r="C339" s="6">
        <f t="shared" si="41"/>
      </c>
      <c r="D339" s="6">
        <f t="shared" si="42"/>
      </c>
      <c r="E339" s="6">
        <f t="shared" si="43"/>
      </c>
      <c r="F339" s="11">
        <f t="shared" si="44"/>
      </c>
      <c r="G339" s="6">
        <f t="shared" si="45"/>
      </c>
      <c r="H339" s="11">
        <f t="shared" si="46"/>
      </c>
      <c r="I339" s="11">
        <f t="shared" si="47"/>
      </c>
    </row>
    <row r="340" spans="1:9" ht="12.75">
      <c r="A340">
        <f t="shared" si="40"/>
      </c>
      <c r="C340" s="6">
        <f t="shared" si="41"/>
      </c>
      <c r="D340" s="6">
        <f t="shared" si="42"/>
      </c>
      <c r="E340" s="6">
        <f t="shared" si="43"/>
      </c>
      <c r="F340" s="11">
        <f t="shared" si="44"/>
      </c>
      <c r="G340" s="6">
        <f t="shared" si="45"/>
      </c>
      <c r="H340" s="11">
        <f t="shared" si="46"/>
      </c>
      <c r="I340" s="11">
        <f t="shared" si="47"/>
      </c>
    </row>
    <row r="341" spans="1:9" ht="12.75">
      <c r="A341">
        <f t="shared" si="40"/>
      </c>
      <c r="C341" s="6">
        <f t="shared" si="41"/>
      </c>
      <c r="D341" s="6">
        <f t="shared" si="42"/>
      </c>
      <c r="E341" s="6">
        <f t="shared" si="43"/>
      </c>
      <c r="F341" s="11">
        <f t="shared" si="44"/>
      </c>
      <c r="G341" s="6">
        <f t="shared" si="45"/>
      </c>
      <c r="H341" s="11">
        <f t="shared" si="46"/>
      </c>
      <c r="I341" s="11">
        <f t="shared" si="47"/>
      </c>
    </row>
    <row r="342" spans="1:9" ht="12.75">
      <c r="A342">
        <f t="shared" si="40"/>
      </c>
      <c r="C342" s="6">
        <f t="shared" si="41"/>
      </c>
      <c r="D342" s="6">
        <f t="shared" si="42"/>
      </c>
      <c r="E342" s="6">
        <f t="shared" si="43"/>
      </c>
      <c r="F342" s="11">
        <f t="shared" si="44"/>
      </c>
      <c r="G342" s="6">
        <f t="shared" si="45"/>
      </c>
      <c r="H342" s="11">
        <f t="shared" si="46"/>
      </c>
      <c r="I342" s="11">
        <f t="shared" si="47"/>
      </c>
    </row>
    <row r="343" spans="1:9" ht="12.75">
      <c r="A343">
        <f t="shared" si="40"/>
      </c>
      <c r="C343" s="6">
        <f t="shared" si="41"/>
      </c>
      <c r="D343" s="6">
        <f t="shared" si="42"/>
      </c>
      <c r="E343" s="6">
        <f t="shared" si="43"/>
      </c>
      <c r="F343" s="11">
        <f t="shared" si="44"/>
      </c>
      <c r="G343" s="6">
        <f t="shared" si="45"/>
      </c>
      <c r="H343" s="11">
        <f t="shared" si="46"/>
      </c>
      <c r="I343" s="11">
        <f t="shared" si="47"/>
      </c>
    </row>
    <row r="344" spans="1:9" ht="12.75">
      <c r="A344">
        <f t="shared" si="40"/>
      </c>
      <c r="C344" s="6">
        <f t="shared" si="41"/>
      </c>
      <c r="D344" s="6">
        <f t="shared" si="42"/>
      </c>
      <c r="E344" s="6">
        <f t="shared" si="43"/>
      </c>
      <c r="F344" s="11">
        <f t="shared" si="44"/>
      </c>
      <c r="G344" s="6">
        <f t="shared" si="45"/>
      </c>
      <c r="H344" s="11">
        <f t="shared" si="46"/>
      </c>
      <c r="I344" s="11">
        <f t="shared" si="47"/>
      </c>
    </row>
    <row r="345" spans="1:9" ht="12.75">
      <c r="A345">
        <f t="shared" si="40"/>
      </c>
      <c r="C345" s="6">
        <f t="shared" si="41"/>
      </c>
      <c r="D345" s="6">
        <f t="shared" si="42"/>
      </c>
      <c r="E345" s="6">
        <f t="shared" si="43"/>
      </c>
      <c r="F345" s="11">
        <f t="shared" si="44"/>
      </c>
      <c r="G345" s="6">
        <f t="shared" si="45"/>
      </c>
      <c r="H345" s="11">
        <f t="shared" si="46"/>
      </c>
      <c r="I345" s="11">
        <f t="shared" si="47"/>
      </c>
    </row>
    <row r="346" spans="1:9" ht="12.75">
      <c r="A346">
        <f t="shared" si="40"/>
      </c>
      <c r="B346" s="21">
        <f>IF(C327="","",IF(+C345-E345&gt;0,B334+1,""))</f>
      </c>
      <c r="C346" s="6">
        <f t="shared" si="41"/>
      </c>
      <c r="D346" s="6">
        <f t="shared" si="42"/>
      </c>
      <c r="E346" s="6">
        <f t="shared" si="43"/>
      </c>
      <c r="F346" s="11">
        <f t="shared" si="44"/>
      </c>
      <c r="G346" s="6">
        <f t="shared" si="45"/>
      </c>
      <c r="H346" s="11">
        <f t="shared" si="46"/>
      </c>
      <c r="I346" s="11">
        <f t="shared" si="47"/>
      </c>
    </row>
    <row r="347" spans="1:9" ht="12.75">
      <c r="A347">
        <f t="shared" si="40"/>
      </c>
      <c r="C347" s="6">
        <f t="shared" si="41"/>
      </c>
      <c r="D347" s="6">
        <f t="shared" si="42"/>
      </c>
      <c r="E347" s="6">
        <f t="shared" si="43"/>
      </c>
      <c r="F347" s="11">
        <f t="shared" si="44"/>
      </c>
      <c r="G347" s="6">
        <f t="shared" si="45"/>
      </c>
      <c r="H347" s="11">
        <f t="shared" si="46"/>
      </c>
      <c r="I347" s="11">
        <f t="shared" si="47"/>
      </c>
    </row>
    <row r="348" spans="1:9" ht="12.75">
      <c r="A348">
        <f t="shared" si="40"/>
      </c>
      <c r="C348" s="6">
        <f t="shared" si="41"/>
      </c>
      <c r="D348" s="6">
        <f t="shared" si="42"/>
      </c>
      <c r="E348" s="6">
        <f t="shared" si="43"/>
      </c>
      <c r="F348" s="11">
        <f t="shared" si="44"/>
      </c>
      <c r="G348" s="6">
        <f t="shared" si="45"/>
      </c>
      <c r="H348" s="11">
        <f t="shared" si="46"/>
      </c>
      <c r="I348" s="11">
        <f t="shared" si="47"/>
      </c>
    </row>
    <row r="349" spans="1:9" ht="12.75">
      <c r="A349">
        <f t="shared" si="40"/>
      </c>
      <c r="C349" s="6">
        <f t="shared" si="41"/>
      </c>
      <c r="D349" s="6">
        <f t="shared" si="42"/>
      </c>
      <c r="E349" s="6">
        <f t="shared" si="43"/>
      </c>
      <c r="F349" s="11">
        <f t="shared" si="44"/>
      </c>
      <c r="G349" s="6">
        <f t="shared" si="45"/>
      </c>
      <c r="H349" s="11">
        <f t="shared" si="46"/>
      </c>
      <c r="I349" s="11">
        <f t="shared" si="47"/>
      </c>
    </row>
    <row r="350" spans="1:9" ht="12.75">
      <c r="A350">
        <f t="shared" si="40"/>
      </c>
      <c r="C350" s="6">
        <f t="shared" si="41"/>
      </c>
      <c r="D350" s="6">
        <f t="shared" si="42"/>
      </c>
      <c r="E350" s="6">
        <f t="shared" si="43"/>
      </c>
      <c r="F350" s="11">
        <f t="shared" si="44"/>
      </c>
      <c r="G350" s="6">
        <f t="shared" si="45"/>
      </c>
      <c r="H350" s="11">
        <f t="shared" si="46"/>
      </c>
      <c r="I350" s="11">
        <f t="shared" si="47"/>
      </c>
    </row>
    <row r="351" spans="1:9" ht="12.75">
      <c r="A351">
        <f t="shared" si="40"/>
      </c>
      <c r="C351" s="6">
        <f t="shared" si="41"/>
      </c>
      <c r="D351" s="6">
        <f t="shared" si="42"/>
      </c>
      <c r="E351" s="6">
        <f t="shared" si="43"/>
      </c>
      <c r="F351" s="11">
        <f t="shared" si="44"/>
      </c>
      <c r="G351" s="6">
        <f t="shared" si="45"/>
      </c>
      <c r="H351" s="11">
        <f t="shared" si="46"/>
      </c>
      <c r="I351" s="11">
        <f t="shared" si="47"/>
      </c>
    </row>
    <row r="352" spans="1:9" ht="12.75">
      <c r="A352">
        <f t="shared" si="40"/>
      </c>
      <c r="C352" s="6">
        <f t="shared" si="41"/>
      </c>
      <c r="D352" s="6">
        <f t="shared" si="42"/>
      </c>
      <c r="E352" s="6">
        <f t="shared" si="43"/>
      </c>
      <c r="F352" s="11">
        <f t="shared" si="44"/>
      </c>
      <c r="G352" s="6">
        <f t="shared" si="45"/>
      </c>
      <c r="H352" s="11">
        <f t="shared" si="46"/>
      </c>
      <c r="I352" s="11">
        <f t="shared" si="47"/>
      </c>
    </row>
    <row r="353" spans="1:9" ht="12.75">
      <c r="A353">
        <f t="shared" si="40"/>
      </c>
      <c r="C353" s="6">
        <f t="shared" si="41"/>
      </c>
      <c r="D353" s="6">
        <f t="shared" si="42"/>
      </c>
      <c r="E353" s="6">
        <f t="shared" si="43"/>
      </c>
      <c r="F353" s="11">
        <f t="shared" si="44"/>
      </c>
      <c r="G353" s="6">
        <f t="shared" si="45"/>
      </c>
      <c r="H353" s="11">
        <f t="shared" si="46"/>
      </c>
      <c r="I353" s="11">
        <f t="shared" si="47"/>
      </c>
    </row>
    <row r="354" spans="1:9" ht="12.75">
      <c r="A354">
        <f t="shared" si="40"/>
      </c>
      <c r="C354" s="6">
        <f t="shared" si="41"/>
      </c>
      <c r="D354" s="6">
        <f t="shared" si="42"/>
      </c>
      <c r="E354" s="6">
        <f t="shared" si="43"/>
      </c>
      <c r="F354" s="11">
        <f t="shared" si="44"/>
      </c>
      <c r="G354" s="6">
        <f t="shared" si="45"/>
      </c>
      <c r="H354" s="11">
        <f t="shared" si="46"/>
      </c>
      <c r="I354" s="11">
        <f t="shared" si="47"/>
      </c>
    </row>
    <row r="355" spans="1:9" ht="12.75">
      <c r="A355">
        <f t="shared" si="40"/>
      </c>
      <c r="C355" s="6">
        <f t="shared" si="41"/>
      </c>
      <c r="D355" s="6">
        <f t="shared" si="42"/>
      </c>
      <c r="E355" s="6">
        <f t="shared" si="43"/>
      </c>
      <c r="F355" s="11">
        <f t="shared" si="44"/>
      </c>
      <c r="G355" s="6">
        <f t="shared" si="45"/>
      </c>
      <c r="H355" s="11">
        <f t="shared" si="46"/>
      </c>
      <c r="I355" s="11">
        <f t="shared" si="47"/>
      </c>
    </row>
    <row r="356" spans="1:9" ht="12.75">
      <c r="A356">
        <f t="shared" si="40"/>
      </c>
      <c r="C356" s="6">
        <f t="shared" si="41"/>
      </c>
      <c r="D356" s="6">
        <f t="shared" si="42"/>
      </c>
      <c r="E356" s="6">
        <f t="shared" si="43"/>
      </c>
      <c r="F356" s="11">
        <f t="shared" si="44"/>
      </c>
      <c r="G356" s="6">
        <f t="shared" si="45"/>
      </c>
      <c r="H356" s="11">
        <f t="shared" si="46"/>
      </c>
      <c r="I356" s="11">
        <f t="shared" si="47"/>
      </c>
    </row>
    <row r="357" spans="1:9" ht="12.75">
      <c r="A357">
        <f t="shared" si="40"/>
      </c>
      <c r="C357" s="6">
        <f t="shared" si="41"/>
      </c>
      <c r="D357" s="6">
        <f t="shared" si="42"/>
      </c>
      <c r="E357" s="6">
        <f t="shared" si="43"/>
      </c>
      <c r="F357" s="11">
        <f t="shared" si="44"/>
      </c>
      <c r="G357" s="6">
        <f t="shared" si="45"/>
      </c>
      <c r="H357" s="11">
        <f t="shared" si="46"/>
      </c>
      <c r="I357" s="11">
        <f t="shared" si="47"/>
      </c>
    </row>
    <row r="358" spans="1:9" ht="12.75">
      <c r="A358">
        <f t="shared" si="40"/>
      </c>
      <c r="B358" s="21">
        <f>IF(C351="","",IF(+C357-E357&gt;0,B346+1,""))</f>
      </c>
      <c r="C358" s="6">
        <f t="shared" si="41"/>
      </c>
      <c r="D358" s="6">
        <f t="shared" si="42"/>
      </c>
      <c r="E358" s="6">
        <f t="shared" si="43"/>
      </c>
      <c r="F358" s="11">
        <f t="shared" si="44"/>
      </c>
      <c r="G358" s="6">
        <f t="shared" si="45"/>
      </c>
      <c r="H358" s="11">
        <f t="shared" si="46"/>
      </c>
      <c r="I358" s="11">
        <f t="shared" si="47"/>
      </c>
    </row>
    <row r="359" spans="1:9" ht="12.75">
      <c r="A359">
        <f t="shared" si="40"/>
      </c>
      <c r="C359" s="6">
        <f t="shared" si="41"/>
      </c>
      <c r="D359" s="6">
        <f t="shared" si="42"/>
      </c>
      <c r="E359" s="6">
        <f t="shared" si="43"/>
      </c>
      <c r="F359" s="11">
        <f t="shared" si="44"/>
      </c>
      <c r="G359" s="6">
        <f t="shared" si="45"/>
      </c>
      <c r="H359" s="11">
        <f t="shared" si="46"/>
      </c>
      <c r="I359" s="11">
        <f t="shared" si="47"/>
      </c>
    </row>
    <row r="360" spans="1:9" ht="12.75">
      <c r="A360">
        <f t="shared" si="40"/>
      </c>
      <c r="C360" s="6">
        <f t="shared" si="41"/>
      </c>
      <c r="D360" s="6">
        <f t="shared" si="42"/>
      </c>
      <c r="E360" s="6">
        <f t="shared" si="43"/>
      </c>
      <c r="F360" s="11">
        <f t="shared" si="44"/>
      </c>
      <c r="G360" s="6">
        <f t="shared" si="45"/>
      </c>
      <c r="H360" s="11">
        <f t="shared" si="46"/>
      </c>
      <c r="I360" s="11">
        <f t="shared" si="47"/>
      </c>
    </row>
    <row r="361" spans="1:9" ht="12.75">
      <c r="A361">
        <f t="shared" si="40"/>
      </c>
      <c r="C361" s="6">
        <f t="shared" si="41"/>
      </c>
      <c r="D361" s="6">
        <f t="shared" si="42"/>
      </c>
      <c r="E361" s="6">
        <f t="shared" si="43"/>
      </c>
      <c r="F361" s="11">
        <f t="shared" si="44"/>
      </c>
      <c r="G361" s="6">
        <f t="shared" si="45"/>
      </c>
      <c r="H361" s="11">
        <f t="shared" si="46"/>
      </c>
      <c r="I361" s="11">
        <f t="shared" si="47"/>
      </c>
    </row>
    <row r="362" spans="1:9" ht="12.75">
      <c r="A362">
        <f t="shared" si="40"/>
      </c>
      <c r="C362" s="6">
        <f t="shared" si="41"/>
      </c>
      <c r="D362" s="6">
        <f t="shared" si="42"/>
      </c>
      <c r="E362" s="6">
        <f t="shared" si="43"/>
      </c>
      <c r="F362" s="11">
        <f t="shared" si="44"/>
      </c>
      <c r="G362" s="6">
        <f t="shared" si="45"/>
      </c>
      <c r="H362" s="11">
        <f t="shared" si="46"/>
      </c>
      <c r="I362" s="11">
        <f t="shared" si="47"/>
      </c>
    </row>
    <row r="363" spans="1:9" ht="12.75">
      <c r="A363">
        <f t="shared" si="40"/>
      </c>
      <c r="C363" s="6">
        <f t="shared" si="41"/>
      </c>
      <c r="D363" s="6">
        <f t="shared" si="42"/>
      </c>
      <c r="E363" s="6">
        <f t="shared" si="43"/>
      </c>
      <c r="F363" s="11">
        <f t="shared" si="44"/>
      </c>
      <c r="G363" s="6">
        <f t="shared" si="45"/>
      </c>
      <c r="H363" s="11">
        <f t="shared" si="46"/>
      </c>
      <c r="I363" s="11">
        <f t="shared" si="47"/>
      </c>
    </row>
    <row r="364" spans="1:9" ht="12.75">
      <c r="A364">
        <f t="shared" si="40"/>
      </c>
      <c r="C364" s="6">
        <f t="shared" si="41"/>
      </c>
      <c r="D364" s="6">
        <f t="shared" si="42"/>
      </c>
      <c r="E364" s="6">
        <f t="shared" si="43"/>
      </c>
      <c r="F364" s="11">
        <f t="shared" si="44"/>
      </c>
      <c r="G364" s="6">
        <f t="shared" si="45"/>
      </c>
      <c r="H364" s="11">
        <f t="shared" si="46"/>
      </c>
      <c r="I364" s="11">
        <f t="shared" si="47"/>
      </c>
    </row>
    <row r="365" spans="1:9" ht="12.75">
      <c r="A365">
        <f t="shared" si="40"/>
      </c>
      <c r="C365" s="6">
        <f t="shared" si="41"/>
      </c>
      <c r="D365" s="6">
        <f t="shared" si="42"/>
      </c>
      <c r="E365" s="6">
        <f t="shared" si="43"/>
      </c>
      <c r="F365" s="11">
        <f t="shared" si="44"/>
      </c>
      <c r="G365" s="6">
        <f t="shared" si="45"/>
      </c>
      <c r="H365" s="11">
        <f t="shared" si="46"/>
      </c>
      <c r="I365" s="11">
        <f t="shared" si="47"/>
      </c>
    </row>
    <row r="366" spans="1:9" ht="12.75">
      <c r="A366">
        <f t="shared" si="40"/>
      </c>
      <c r="C366" s="6">
        <f t="shared" si="41"/>
      </c>
      <c r="D366" s="6">
        <f t="shared" si="42"/>
      </c>
      <c r="E366" s="6">
        <f t="shared" si="43"/>
      </c>
      <c r="F366" s="11">
        <f t="shared" si="44"/>
      </c>
      <c r="G366" s="6">
        <f t="shared" si="45"/>
      </c>
      <c r="H366" s="11">
        <f t="shared" si="46"/>
      </c>
      <c r="I366" s="11">
        <f t="shared" si="47"/>
      </c>
    </row>
    <row r="367" spans="1:9" ht="12.75">
      <c r="A367">
        <f t="shared" si="40"/>
      </c>
      <c r="C367" s="6">
        <f t="shared" si="41"/>
      </c>
      <c r="D367" s="6">
        <f t="shared" si="42"/>
      </c>
      <c r="E367" s="6">
        <f t="shared" si="43"/>
      </c>
      <c r="F367" s="11">
        <f t="shared" si="44"/>
      </c>
      <c r="G367" s="6">
        <f t="shared" si="45"/>
      </c>
      <c r="H367" s="11">
        <f t="shared" si="46"/>
      </c>
      <c r="I367" s="11">
        <f t="shared" si="47"/>
      </c>
    </row>
    <row r="368" spans="1:9" ht="12.75">
      <c r="A368">
        <f t="shared" si="40"/>
      </c>
      <c r="C368" s="6">
        <f t="shared" si="41"/>
      </c>
      <c r="D368" s="6">
        <f t="shared" si="42"/>
      </c>
      <c r="E368" s="6">
        <f t="shared" si="43"/>
      </c>
      <c r="F368" s="11">
        <f t="shared" si="44"/>
      </c>
      <c r="G368" s="6">
        <f t="shared" si="45"/>
      </c>
      <c r="H368" s="11">
        <f t="shared" si="46"/>
      </c>
      <c r="I368" s="11">
        <f t="shared" si="47"/>
      </c>
    </row>
    <row r="369" spans="1:9" ht="12.75">
      <c r="A369">
        <f t="shared" si="40"/>
      </c>
      <c r="C369" s="6">
        <f t="shared" si="41"/>
      </c>
      <c r="D369" s="6">
        <f t="shared" si="42"/>
      </c>
      <c r="E369" s="6">
        <f t="shared" si="43"/>
      </c>
      <c r="F369" s="11">
        <f t="shared" si="44"/>
      </c>
      <c r="G369" s="6">
        <f t="shared" si="45"/>
      </c>
      <c r="H369" s="11">
        <f t="shared" si="46"/>
      </c>
      <c r="I369" s="11">
        <f t="shared" si="47"/>
      </c>
    </row>
    <row r="370" spans="1:9" ht="12.75">
      <c r="A370">
        <f t="shared" si="40"/>
      </c>
      <c r="B370" s="21">
        <f>IF(C351="","",IF(+C369-E369&gt;0,B358+1,""))</f>
      </c>
      <c r="C370" s="6">
        <f t="shared" si="41"/>
      </c>
      <c r="D370" s="6">
        <f t="shared" si="42"/>
      </c>
      <c r="E370" s="6">
        <f t="shared" si="43"/>
      </c>
      <c r="F370" s="11">
        <f t="shared" si="44"/>
      </c>
      <c r="G370" s="6">
        <f t="shared" si="45"/>
      </c>
      <c r="H370" s="11">
        <f t="shared" si="46"/>
      </c>
      <c r="I370" s="11">
        <f t="shared" si="47"/>
      </c>
    </row>
    <row r="371" spans="1:9" ht="12.75">
      <c r="A371">
        <f t="shared" si="40"/>
      </c>
      <c r="C371" s="6">
        <f t="shared" si="41"/>
      </c>
      <c r="D371" s="6">
        <f t="shared" si="42"/>
      </c>
      <c r="E371" s="6">
        <f t="shared" si="43"/>
      </c>
      <c r="F371" s="11">
        <f t="shared" si="44"/>
      </c>
      <c r="G371" s="6">
        <f t="shared" si="45"/>
      </c>
      <c r="H371" s="11">
        <f t="shared" si="46"/>
      </c>
      <c r="I371" s="11">
        <f t="shared" si="47"/>
      </c>
    </row>
    <row r="372" spans="1:9" ht="12.75">
      <c r="A372">
        <f>IF(C371="","",IF(+C371-E371&gt;0,A371+1,""))</f>
      </c>
      <c r="C372" s="6">
        <f>IF(C371="","",IF(+C371-E371&gt;0,+C371-E371,""))</f>
      </c>
      <c r="D372" s="6">
        <f>IF(C371="","",IF(+C371-E371&gt;0,+$C$7,""))</f>
      </c>
      <c r="E372" s="6">
        <f>IF(C371="","",IF(+C371-E371&gt;0,+D372-F372,""))</f>
      </c>
      <c r="F372" s="11">
        <f>IF(C371="","",IF(+C371-E371&gt;0,+C372*($C$6/12),""))</f>
      </c>
      <c r="G372" s="6">
        <f>IF(C371="","",IF(+C371-E371&gt;0,+G371+E372,""))</f>
      </c>
      <c r="H372" s="11">
        <f>IF(C371="","",IF(+C371-E371&gt;0,+H371+F372,""))</f>
      </c>
      <c r="I372" s="11">
        <f>IF(C371="","",IF(+C371-E371&gt;0,+G372+H372,""))</f>
      </c>
    </row>
    <row r="373" spans="1:9" ht="12.75">
      <c r="A373">
        <f>IF(C372="","",IF(+C372-E372&gt;0,A372+1,""))</f>
      </c>
      <c r="C373" s="6">
        <f>IF(C372="","",IF(+C372-E372&gt;0,+C372-E372,""))</f>
      </c>
      <c r="D373" s="6">
        <f>IF(C372="","",IF(+C372-E372&gt;0,+$C$7,""))</f>
      </c>
      <c r="E373" s="6">
        <f>IF(C372="","",IF(+C372-E372&gt;0,+D373-F373,""))</f>
      </c>
      <c r="F373" s="11">
        <f>IF(C372="","",IF(+C372-E372&gt;0,+C373*($C$6/12),""))</f>
      </c>
      <c r="G373" s="6">
        <f>IF(C372="","",IF(+C372-E372&gt;0,+G372+E373,""))</f>
      </c>
      <c r="H373" s="11">
        <f>IF(C372="","",IF(+C372-E372&gt;0,+H372+F373,""))</f>
      </c>
      <c r="I373" s="11">
        <f>IF(C372="","",IF(+C372-E372&gt;0,+G373+H373,""))</f>
      </c>
    </row>
    <row r="374" spans="1:9" ht="12.75">
      <c r="A374">
        <f aca="true" t="shared" si="48" ref="A374:A437">IF(C373="","",IF(+C373-E373&gt;0,A373+1,""))</f>
      </c>
      <c r="C374" s="6">
        <f aca="true" t="shared" si="49" ref="C374:C437">IF(C373="","",IF(+C373-E373&gt;0,+C373-E373,""))</f>
      </c>
      <c r="D374" s="6">
        <f aca="true" t="shared" si="50" ref="D374:D437">IF(C373="","",IF(+C373-E373&gt;0,+$C$7,""))</f>
      </c>
      <c r="E374" s="6">
        <f aca="true" t="shared" si="51" ref="E374:E437">IF(C373="","",IF(+C373-E373&gt;0,+D374-F374,""))</f>
      </c>
      <c r="F374" s="11">
        <f aca="true" t="shared" si="52" ref="F374:F437">IF(C373="","",IF(+C373-E373&gt;0,+C374*($C$6/12),""))</f>
      </c>
      <c r="G374" s="6">
        <f aca="true" t="shared" si="53" ref="G374:G437">IF(C373="","",IF(+C373-E373&gt;0,+G373+E374,""))</f>
      </c>
      <c r="H374" s="11">
        <f aca="true" t="shared" si="54" ref="H374:H437">IF(C373="","",IF(+C373-E373&gt;0,+H373+F374,""))</f>
      </c>
      <c r="I374" s="11">
        <f aca="true" t="shared" si="55" ref="I374:I437">IF(C373="","",IF(+C373-E373&gt;0,+G374+H374,""))</f>
      </c>
    </row>
    <row r="375" spans="1:9" ht="12.75">
      <c r="A375">
        <f t="shared" si="48"/>
      </c>
      <c r="C375" s="6">
        <f t="shared" si="49"/>
      </c>
      <c r="D375" s="6">
        <f t="shared" si="50"/>
      </c>
      <c r="E375" s="6">
        <f t="shared" si="51"/>
      </c>
      <c r="F375" s="11">
        <f t="shared" si="52"/>
      </c>
      <c r="G375" s="6">
        <f t="shared" si="53"/>
      </c>
      <c r="H375" s="11">
        <f t="shared" si="54"/>
      </c>
      <c r="I375" s="11">
        <f t="shared" si="55"/>
      </c>
    </row>
    <row r="376" spans="1:9" ht="12.75">
      <c r="A376">
        <f t="shared" si="48"/>
      </c>
      <c r="C376" s="6">
        <f t="shared" si="49"/>
      </c>
      <c r="D376" s="6">
        <f t="shared" si="50"/>
      </c>
      <c r="E376" s="6">
        <f t="shared" si="51"/>
      </c>
      <c r="F376" s="11">
        <f t="shared" si="52"/>
      </c>
      <c r="G376" s="6">
        <f t="shared" si="53"/>
      </c>
      <c r="H376" s="11">
        <f t="shared" si="54"/>
      </c>
      <c r="I376" s="11">
        <f t="shared" si="55"/>
      </c>
    </row>
    <row r="377" spans="1:9" ht="12.75">
      <c r="A377">
        <f t="shared" si="48"/>
      </c>
      <c r="C377" s="6">
        <f t="shared" si="49"/>
      </c>
      <c r="D377" s="6">
        <f t="shared" si="50"/>
      </c>
      <c r="E377" s="6">
        <f t="shared" si="51"/>
      </c>
      <c r="F377" s="11">
        <f t="shared" si="52"/>
      </c>
      <c r="G377" s="6">
        <f t="shared" si="53"/>
      </c>
      <c r="H377" s="11">
        <f t="shared" si="54"/>
      </c>
      <c r="I377" s="11">
        <f t="shared" si="55"/>
      </c>
    </row>
    <row r="378" spans="1:9" ht="12.75">
      <c r="A378">
        <f t="shared" si="48"/>
      </c>
      <c r="C378" s="6">
        <f t="shared" si="49"/>
      </c>
      <c r="D378" s="6">
        <f t="shared" si="50"/>
      </c>
      <c r="E378" s="6">
        <f t="shared" si="51"/>
      </c>
      <c r="F378" s="11">
        <f t="shared" si="52"/>
      </c>
      <c r="G378" s="6">
        <f t="shared" si="53"/>
      </c>
      <c r="H378" s="11">
        <f t="shared" si="54"/>
      </c>
      <c r="I378" s="11">
        <f t="shared" si="55"/>
      </c>
    </row>
    <row r="379" spans="1:9" ht="12.75">
      <c r="A379">
        <f t="shared" si="48"/>
      </c>
      <c r="C379" s="6">
        <f t="shared" si="49"/>
      </c>
      <c r="D379" s="6">
        <f t="shared" si="50"/>
      </c>
      <c r="E379" s="6">
        <f t="shared" si="51"/>
      </c>
      <c r="F379" s="11">
        <f t="shared" si="52"/>
      </c>
      <c r="G379" s="6">
        <f t="shared" si="53"/>
      </c>
      <c r="H379" s="11">
        <f t="shared" si="54"/>
      </c>
      <c r="I379" s="11">
        <f t="shared" si="55"/>
      </c>
    </row>
    <row r="380" spans="1:9" ht="12.75">
      <c r="A380">
        <f t="shared" si="48"/>
      </c>
      <c r="C380" s="6">
        <f t="shared" si="49"/>
      </c>
      <c r="D380" s="6">
        <f t="shared" si="50"/>
      </c>
      <c r="E380" s="6">
        <f t="shared" si="51"/>
      </c>
      <c r="F380" s="11">
        <f t="shared" si="52"/>
      </c>
      <c r="G380" s="6">
        <f t="shared" si="53"/>
      </c>
      <c r="H380" s="11">
        <f t="shared" si="54"/>
      </c>
      <c r="I380" s="11">
        <f t="shared" si="55"/>
      </c>
    </row>
    <row r="381" spans="1:9" ht="12.75">
      <c r="A381">
        <f t="shared" si="48"/>
      </c>
      <c r="C381" s="6">
        <f t="shared" si="49"/>
      </c>
      <c r="D381" s="6">
        <f t="shared" si="50"/>
      </c>
      <c r="E381" s="6">
        <f t="shared" si="51"/>
      </c>
      <c r="F381" s="11">
        <f t="shared" si="52"/>
      </c>
      <c r="G381" s="6">
        <f t="shared" si="53"/>
      </c>
      <c r="H381" s="11">
        <f t="shared" si="54"/>
      </c>
      <c r="I381" s="11">
        <f t="shared" si="55"/>
      </c>
    </row>
    <row r="382" spans="1:9" ht="12.75">
      <c r="A382">
        <f t="shared" si="48"/>
      </c>
      <c r="B382" s="21">
        <f>IF(C375="","",IF(+C381-E381&gt;0,B370+1,""))</f>
      </c>
      <c r="C382" s="6">
        <f t="shared" si="49"/>
      </c>
      <c r="D382" s="6">
        <f t="shared" si="50"/>
      </c>
      <c r="E382" s="6">
        <f t="shared" si="51"/>
      </c>
      <c r="F382" s="11">
        <f t="shared" si="52"/>
      </c>
      <c r="G382" s="6">
        <f t="shared" si="53"/>
      </c>
      <c r="H382" s="11">
        <f t="shared" si="54"/>
      </c>
      <c r="I382" s="11">
        <f t="shared" si="55"/>
      </c>
    </row>
    <row r="383" spans="1:9" ht="12.75">
      <c r="A383">
        <f t="shared" si="48"/>
      </c>
      <c r="C383" s="6">
        <f t="shared" si="49"/>
      </c>
      <c r="D383" s="6">
        <f t="shared" si="50"/>
      </c>
      <c r="E383" s="6">
        <f t="shared" si="51"/>
      </c>
      <c r="F383" s="11">
        <f t="shared" si="52"/>
      </c>
      <c r="G383" s="6">
        <f t="shared" si="53"/>
      </c>
      <c r="H383" s="11">
        <f t="shared" si="54"/>
      </c>
      <c r="I383" s="11">
        <f t="shared" si="55"/>
      </c>
    </row>
    <row r="384" spans="1:9" ht="12.75">
      <c r="A384">
        <f t="shared" si="48"/>
      </c>
      <c r="C384" s="6">
        <f t="shared" si="49"/>
      </c>
      <c r="D384" s="6">
        <f t="shared" si="50"/>
      </c>
      <c r="E384" s="6">
        <f t="shared" si="51"/>
      </c>
      <c r="F384" s="11">
        <f t="shared" si="52"/>
      </c>
      <c r="G384" s="6">
        <f t="shared" si="53"/>
      </c>
      <c r="H384" s="11">
        <f t="shared" si="54"/>
      </c>
      <c r="I384" s="11">
        <f t="shared" si="55"/>
      </c>
    </row>
    <row r="385" spans="1:9" ht="12.75">
      <c r="A385">
        <f t="shared" si="48"/>
      </c>
      <c r="C385" s="6">
        <f t="shared" si="49"/>
      </c>
      <c r="D385" s="6">
        <f t="shared" si="50"/>
      </c>
      <c r="E385" s="6">
        <f t="shared" si="51"/>
      </c>
      <c r="F385" s="11">
        <f t="shared" si="52"/>
      </c>
      <c r="G385" s="6">
        <f t="shared" si="53"/>
      </c>
      <c r="H385" s="11">
        <f t="shared" si="54"/>
      </c>
      <c r="I385" s="11">
        <f t="shared" si="55"/>
      </c>
    </row>
    <row r="386" spans="1:9" ht="12.75">
      <c r="A386">
        <f t="shared" si="48"/>
      </c>
      <c r="C386" s="6">
        <f t="shared" si="49"/>
      </c>
      <c r="D386" s="6">
        <f t="shared" si="50"/>
      </c>
      <c r="E386" s="6">
        <f t="shared" si="51"/>
      </c>
      <c r="F386" s="11">
        <f t="shared" si="52"/>
      </c>
      <c r="G386" s="6">
        <f t="shared" si="53"/>
      </c>
      <c r="H386" s="11">
        <f t="shared" si="54"/>
      </c>
      <c r="I386" s="11">
        <f t="shared" si="55"/>
      </c>
    </row>
    <row r="387" spans="1:9" ht="12.75">
      <c r="A387">
        <f t="shared" si="48"/>
      </c>
      <c r="C387" s="6">
        <f t="shared" si="49"/>
      </c>
      <c r="D387" s="6">
        <f t="shared" si="50"/>
      </c>
      <c r="E387" s="6">
        <f t="shared" si="51"/>
      </c>
      <c r="F387" s="11">
        <f t="shared" si="52"/>
      </c>
      <c r="G387" s="6">
        <f t="shared" si="53"/>
      </c>
      <c r="H387" s="11">
        <f t="shared" si="54"/>
      </c>
      <c r="I387" s="11">
        <f t="shared" si="55"/>
      </c>
    </row>
    <row r="388" spans="1:9" ht="12.75">
      <c r="A388">
        <f t="shared" si="48"/>
      </c>
      <c r="C388" s="6">
        <f t="shared" si="49"/>
      </c>
      <c r="D388" s="6">
        <f t="shared" si="50"/>
      </c>
      <c r="E388" s="6">
        <f t="shared" si="51"/>
      </c>
      <c r="F388" s="11">
        <f t="shared" si="52"/>
      </c>
      <c r="G388" s="6">
        <f t="shared" si="53"/>
      </c>
      <c r="H388" s="11">
        <f t="shared" si="54"/>
      </c>
      <c r="I388" s="11">
        <f t="shared" si="55"/>
      </c>
    </row>
    <row r="389" spans="1:9" ht="12.75">
      <c r="A389">
        <f t="shared" si="48"/>
      </c>
      <c r="C389" s="6">
        <f t="shared" si="49"/>
      </c>
      <c r="D389" s="6">
        <f t="shared" si="50"/>
      </c>
      <c r="E389" s="6">
        <f t="shared" si="51"/>
      </c>
      <c r="F389" s="11">
        <f t="shared" si="52"/>
      </c>
      <c r="G389" s="6">
        <f t="shared" si="53"/>
      </c>
      <c r="H389" s="11">
        <f t="shared" si="54"/>
      </c>
      <c r="I389" s="11">
        <f t="shared" si="55"/>
      </c>
    </row>
    <row r="390" spans="1:9" ht="12.75">
      <c r="A390">
        <f t="shared" si="48"/>
      </c>
      <c r="C390" s="6">
        <f t="shared" si="49"/>
      </c>
      <c r="D390" s="6">
        <f t="shared" si="50"/>
      </c>
      <c r="E390" s="6">
        <f t="shared" si="51"/>
      </c>
      <c r="F390" s="11">
        <f t="shared" si="52"/>
      </c>
      <c r="G390" s="6">
        <f t="shared" si="53"/>
      </c>
      <c r="H390" s="11">
        <f t="shared" si="54"/>
      </c>
      <c r="I390" s="11">
        <f t="shared" si="55"/>
      </c>
    </row>
    <row r="391" spans="1:9" ht="12.75">
      <c r="A391">
        <f t="shared" si="48"/>
      </c>
      <c r="C391" s="6">
        <f t="shared" si="49"/>
      </c>
      <c r="D391" s="6">
        <f t="shared" si="50"/>
      </c>
      <c r="E391" s="6">
        <f t="shared" si="51"/>
      </c>
      <c r="F391" s="11">
        <f t="shared" si="52"/>
      </c>
      <c r="G391" s="6">
        <f t="shared" si="53"/>
      </c>
      <c r="H391" s="11">
        <f t="shared" si="54"/>
      </c>
      <c r="I391" s="11">
        <f t="shared" si="55"/>
      </c>
    </row>
    <row r="392" spans="1:9" ht="12.75">
      <c r="A392">
        <f t="shared" si="48"/>
      </c>
      <c r="C392" s="6">
        <f t="shared" si="49"/>
      </c>
      <c r="D392" s="6">
        <f t="shared" si="50"/>
      </c>
      <c r="E392" s="6">
        <f t="shared" si="51"/>
      </c>
      <c r="F392" s="11">
        <f t="shared" si="52"/>
      </c>
      <c r="G392" s="6">
        <f t="shared" si="53"/>
      </c>
      <c r="H392" s="11">
        <f t="shared" si="54"/>
      </c>
      <c r="I392" s="11">
        <f t="shared" si="55"/>
      </c>
    </row>
    <row r="393" spans="1:9" ht="12.75">
      <c r="A393">
        <f t="shared" si="48"/>
      </c>
      <c r="C393" s="6">
        <f t="shared" si="49"/>
      </c>
      <c r="D393" s="6">
        <f t="shared" si="50"/>
      </c>
      <c r="E393" s="6">
        <f t="shared" si="51"/>
      </c>
      <c r="F393" s="11">
        <f t="shared" si="52"/>
      </c>
      <c r="G393" s="6">
        <f t="shared" si="53"/>
      </c>
      <c r="H393" s="11">
        <f t="shared" si="54"/>
      </c>
      <c r="I393" s="11">
        <f t="shared" si="55"/>
      </c>
    </row>
    <row r="394" spans="1:9" ht="12.75">
      <c r="A394">
        <f t="shared" si="48"/>
      </c>
      <c r="B394" s="21">
        <f>IF(C375="","",IF(+C393-E393&gt;0,B382+1,""))</f>
      </c>
      <c r="C394" s="6">
        <f t="shared" si="49"/>
      </c>
      <c r="D394" s="6">
        <f t="shared" si="50"/>
      </c>
      <c r="E394" s="6">
        <f t="shared" si="51"/>
      </c>
      <c r="F394" s="11">
        <f t="shared" si="52"/>
      </c>
      <c r="G394" s="6">
        <f t="shared" si="53"/>
      </c>
      <c r="H394" s="11">
        <f t="shared" si="54"/>
      </c>
      <c r="I394" s="11">
        <f t="shared" si="55"/>
      </c>
    </row>
    <row r="395" spans="1:9" ht="12.75">
      <c r="A395">
        <f t="shared" si="48"/>
      </c>
      <c r="C395" s="6">
        <f t="shared" si="49"/>
      </c>
      <c r="D395" s="6">
        <f t="shared" si="50"/>
      </c>
      <c r="E395" s="6">
        <f t="shared" si="51"/>
      </c>
      <c r="F395" s="11">
        <f t="shared" si="52"/>
      </c>
      <c r="G395" s="6">
        <f t="shared" si="53"/>
      </c>
      <c r="H395" s="11">
        <f t="shared" si="54"/>
      </c>
      <c r="I395" s="11">
        <f t="shared" si="55"/>
      </c>
    </row>
    <row r="396" spans="1:9" ht="12.75">
      <c r="A396">
        <f t="shared" si="48"/>
      </c>
      <c r="C396" s="6">
        <f t="shared" si="49"/>
      </c>
      <c r="D396" s="6">
        <f t="shared" si="50"/>
      </c>
      <c r="E396" s="6">
        <f t="shared" si="51"/>
      </c>
      <c r="F396" s="11">
        <f t="shared" si="52"/>
      </c>
      <c r="G396" s="6">
        <f t="shared" si="53"/>
      </c>
      <c r="H396" s="11">
        <f t="shared" si="54"/>
      </c>
      <c r="I396" s="11">
        <f t="shared" si="55"/>
      </c>
    </row>
    <row r="397" spans="1:9" ht="12.75">
      <c r="A397">
        <f t="shared" si="48"/>
      </c>
      <c r="C397" s="6">
        <f t="shared" si="49"/>
      </c>
      <c r="D397" s="6">
        <f t="shared" si="50"/>
      </c>
      <c r="E397" s="6">
        <f t="shared" si="51"/>
      </c>
      <c r="F397" s="11">
        <f t="shared" si="52"/>
      </c>
      <c r="G397" s="6">
        <f t="shared" si="53"/>
      </c>
      <c r="H397" s="11">
        <f t="shared" si="54"/>
      </c>
      <c r="I397" s="11">
        <f t="shared" si="55"/>
      </c>
    </row>
    <row r="398" spans="1:9" ht="12.75">
      <c r="A398">
        <f t="shared" si="48"/>
      </c>
      <c r="C398" s="6">
        <f t="shared" si="49"/>
      </c>
      <c r="D398" s="6">
        <f t="shared" si="50"/>
      </c>
      <c r="E398" s="6">
        <f t="shared" si="51"/>
      </c>
      <c r="F398" s="11">
        <f t="shared" si="52"/>
      </c>
      <c r="G398" s="6">
        <f t="shared" si="53"/>
      </c>
      <c r="H398" s="11">
        <f t="shared" si="54"/>
      </c>
      <c r="I398" s="11">
        <f t="shared" si="55"/>
      </c>
    </row>
    <row r="399" spans="1:9" ht="12.75">
      <c r="A399">
        <f t="shared" si="48"/>
      </c>
      <c r="C399" s="6">
        <f t="shared" si="49"/>
      </c>
      <c r="D399" s="6">
        <f t="shared" si="50"/>
      </c>
      <c r="E399" s="6">
        <f t="shared" si="51"/>
      </c>
      <c r="F399" s="11">
        <f t="shared" si="52"/>
      </c>
      <c r="G399" s="6">
        <f t="shared" si="53"/>
      </c>
      <c r="H399" s="11">
        <f t="shared" si="54"/>
      </c>
      <c r="I399" s="11">
        <f t="shared" si="55"/>
      </c>
    </row>
    <row r="400" spans="1:9" ht="12.75">
      <c r="A400">
        <f t="shared" si="48"/>
      </c>
      <c r="C400" s="6">
        <f t="shared" si="49"/>
      </c>
      <c r="D400" s="6">
        <f t="shared" si="50"/>
      </c>
      <c r="E400" s="6">
        <f t="shared" si="51"/>
      </c>
      <c r="F400" s="11">
        <f t="shared" si="52"/>
      </c>
      <c r="G400" s="6">
        <f t="shared" si="53"/>
      </c>
      <c r="H400" s="11">
        <f t="shared" si="54"/>
      </c>
      <c r="I400" s="11">
        <f t="shared" si="55"/>
      </c>
    </row>
    <row r="401" spans="1:9" ht="12.75">
      <c r="A401">
        <f t="shared" si="48"/>
      </c>
      <c r="C401" s="6">
        <f t="shared" si="49"/>
      </c>
      <c r="D401" s="6">
        <f t="shared" si="50"/>
      </c>
      <c r="E401" s="6">
        <f t="shared" si="51"/>
      </c>
      <c r="F401" s="11">
        <f t="shared" si="52"/>
      </c>
      <c r="G401" s="6">
        <f t="shared" si="53"/>
      </c>
      <c r="H401" s="11">
        <f t="shared" si="54"/>
      </c>
      <c r="I401" s="11">
        <f t="shared" si="55"/>
      </c>
    </row>
    <row r="402" spans="1:9" ht="12.75">
      <c r="A402">
        <f t="shared" si="48"/>
      </c>
      <c r="C402" s="6">
        <f t="shared" si="49"/>
      </c>
      <c r="D402" s="6">
        <f t="shared" si="50"/>
      </c>
      <c r="E402" s="6">
        <f t="shared" si="51"/>
      </c>
      <c r="F402" s="11">
        <f t="shared" si="52"/>
      </c>
      <c r="G402" s="6">
        <f t="shared" si="53"/>
      </c>
      <c r="H402" s="11">
        <f t="shared" si="54"/>
      </c>
      <c r="I402" s="11">
        <f t="shared" si="55"/>
      </c>
    </row>
    <row r="403" spans="1:9" ht="12.75">
      <c r="A403">
        <f t="shared" si="48"/>
      </c>
      <c r="C403" s="6">
        <f t="shared" si="49"/>
      </c>
      <c r="D403" s="6">
        <f t="shared" si="50"/>
      </c>
      <c r="E403" s="6">
        <f t="shared" si="51"/>
      </c>
      <c r="F403" s="11">
        <f t="shared" si="52"/>
      </c>
      <c r="G403" s="6">
        <f t="shared" si="53"/>
      </c>
      <c r="H403" s="11">
        <f t="shared" si="54"/>
      </c>
      <c r="I403" s="11">
        <f t="shared" si="55"/>
      </c>
    </row>
    <row r="404" spans="1:9" ht="12.75">
      <c r="A404">
        <f t="shared" si="48"/>
      </c>
      <c r="C404" s="6">
        <f t="shared" si="49"/>
      </c>
      <c r="D404" s="6">
        <f t="shared" si="50"/>
      </c>
      <c r="E404" s="6">
        <f t="shared" si="51"/>
      </c>
      <c r="F404" s="11">
        <f t="shared" si="52"/>
      </c>
      <c r="G404" s="6">
        <f t="shared" si="53"/>
      </c>
      <c r="H404" s="11">
        <f t="shared" si="54"/>
      </c>
      <c r="I404" s="11">
        <f t="shared" si="55"/>
      </c>
    </row>
    <row r="405" spans="1:9" ht="12.75">
      <c r="A405">
        <f t="shared" si="48"/>
      </c>
      <c r="C405" s="6">
        <f t="shared" si="49"/>
      </c>
      <c r="D405" s="6">
        <f t="shared" si="50"/>
      </c>
      <c r="E405" s="6">
        <f t="shared" si="51"/>
      </c>
      <c r="F405" s="11">
        <f t="shared" si="52"/>
      </c>
      <c r="G405" s="6">
        <f t="shared" si="53"/>
      </c>
      <c r="H405" s="11">
        <f t="shared" si="54"/>
      </c>
      <c r="I405" s="11">
        <f t="shared" si="55"/>
      </c>
    </row>
    <row r="406" spans="1:9" ht="12.75">
      <c r="A406">
        <f t="shared" si="48"/>
      </c>
      <c r="B406" s="21">
        <f>IF(C399="","",IF(+C405-E405&gt;0,B394+1,""))</f>
      </c>
      <c r="C406" s="6">
        <f t="shared" si="49"/>
      </c>
      <c r="D406" s="6">
        <f t="shared" si="50"/>
      </c>
      <c r="E406" s="6">
        <f t="shared" si="51"/>
      </c>
      <c r="F406" s="11">
        <f t="shared" si="52"/>
      </c>
      <c r="G406" s="6">
        <f t="shared" si="53"/>
      </c>
      <c r="H406" s="11">
        <f t="shared" si="54"/>
      </c>
      <c r="I406" s="11">
        <f t="shared" si="55"/>
      </c>
    </row>
    <row r="407" spans="1:9" ht="12.75">
      <c r="A407">
        <f t="shared" si="48"/>
      </c>
      <c r="C407" s="6">
        <f t="shared" si="49"/>
      </c>
      <c r="D407" s="6">
        <f t="shared" si="50"/>
      </c>
      <c r="E407" s="6">
        <f t="shared" si="51"/>
      </c>
      <c r="F407" s="11">
        <f t="shared" si="52"/>
      </c>
      <c r="G407" s="6">
        <f t="shared" si="53"/>
      </c>
      <c r="H407" s="11">
        <f t="shared" si="54"/>
      </c>
      <c r="I407" s="11">
        <f t="shared" si="55"/>
      </c>
    </row>
    <row r="408" spans="1:9" ht="12.75">
      <c r="A408">
        <f t="shared" si="48"/>
      </c>
      <c r="C408" s="6">
        <f t="shared" si="49"/>
      </c>
      <c r="D408" s="6">
        <f t="shared" si="50"/>
      </c>
      <c r="E408" s="6">
        <f t="shared" si="51"/>
      </c>
      <c r="F408" s="11">
        <f t="shared" si="52"/>
      </c>
      <c r="G408" s="6">
        <f t="shared" si="53"/>
      </c>
      <c r="H408" s="11">
        <f t="shared" si="54"/>
      </c>
      <c r="I408" s="11">
        <f t="shared" si="55"/>
      </c>
    </row>
    <row r="409" spans="1:9" ht="12.75">
      <c r="A409">
        <f t="shared" si="48"/>
      </c>
      <c r="C409" s="6">
        <f t="shared" si="49"/>
      </c>
      <c r="D409" s="6">
        <f t="shared" si="50"/>
      </c>
      <c r="E409" s="6">
        <f t="shared" si="51"/>
      </c>
      <c r="F409" s="11">
        <f t="shared" si="52"/>
      </c>
      <c r="G409" s="6">
        <f t="shared" si="53"/>
      </c>
      <c r="H409" s="11">
        <f t="shared" si="54"/>
      </c>
      <c r="I409" s="11">
        <f t="shared" si="55"/>
      </c>
    </row>
    <row r="410" spans="1:9" ht="12.75">
      <c r="A410">
        <f t="shared" si="48"/>
      </c>
      <c r="C410" s="6">
        <f t="shared" si="49"/>
      </c>
      <c r="D410" s="6">
        <f t="shared" si="50"/>
      </c>
      <c r="E410" s="6">
        <f t="shared" si="51"/>
      </c>
      <c r="F410" s="11">
        <f t="shared" si="52"/>
      </c>
      <c r="G410" s="6">
        <f t="shared" si="53"/>
      </c>
      <c r="H410" s="11">
        <f t="shared" si="54"/>
      </c>
      <c r="I410" s="11">
        <f t="shared" si="55"/>
      </c>
    </row>
    <row r="411" spans="1:9" ht="12.75">
      <c r="A411">
        <f t="shared" si="48"/>
      </c>
      <c r="C411" s="6">
        <f t="shared" si="49"/>
      </c>
      <c r="D411" s="6">
        <f t="shared" si="50"/>
      </c>
      <c r="E411" s="6">
        <f t="shared" si="51"/>
      </c>
      <c r="F411" s="11">
        <f t="shared" si="52"/>
      </c>
      <c r="G411" s="6">
        <f t="shared" si="53"/>
      </c>
      <c r="H411" s="11">
        <f t="shared" si="54"/>
      </c>
      <c r="I411" s="11">
        <f t="shared" si="55"/>
      </c>
    </row>
    <row r="412" spans="1:9" ht="12.75">
      <c r="A412">
        <f t="shared" si="48"/>
      </c>
      <c r="C412" s="6">
        <f t="shared" si="49"/>
      </c>
      <c r="D412" s="6">
        <f t="shared" si="50"/>
      </c>
      <c r="E412" s="6">
        <f t="shared" si="51"/>
      </c>
      <c r="F412" s="11">
        <f t="shared" si="52"/>
      </c>
      <c r="G412" s="6">
        <f t="shared" si="53"/>
      </c>
      <c r="H412" s="11">
        <f t="shared" si="54"/>
      </c>
      <c r="I412" s="11">
        <f t="shared" si="55"/>
      </c>
    </row>
    <row r="413" spans="1:9" ht="12.75">
      <c r="A413">
        <f t="shared" si="48"/>
      </c>
      <c r="C413" s="6">
        <f t="shared" si="49"/>
      </c>
      <c r="D413" s="6">
        <f t="shared" si="50"/>
      </c>
      <c r="E413" s="6">
        <f t="shared" si="51"/>
      </c>
      <c r="F413" s="11">
        <f t="shared" si="52"/>
      </c>
      <c r="G413" s="6">
        <f t="shared" si="53"/>
      </c>
      <c r="H413" s="11">
        <f t="shared" si="54"/>
      </c>
      <c r="I413" s="11">
        <f t="shared" si="55"/>
      </c>
    </row>
    <row r="414" spans="1:9" ht="12.75">
      <c r="A414">
        <f t="shared" si="48"/>
      </c>
      <c r="C414" s="6">
        <f t="shared" si="49"/>
      </c>
      <c r="D414" s="6">
        <f t="shared" si="50"/>
      </c>
      <c r="E414" s="6">
        <f t="shared" si="51"/>
      </c>
      <c r="F414" s="11">
        <f t="shared" si="52"/>
      </c>
      <c r="G414" s="6">
        <f t="shared" si="53"/>
      </c>
      <c r="H414" s="11">
        <f t="shared" si="54"/>
      </c>
      <c r="I414" s="11">
        <f t="shared" si="55"/>
      </c>
    </row>
    <row r="415" spans="1:9" ht="12.75">
      <c r="A415">
        <f t="shared" si="48"/>
      </c>
      <c r="C415" s="6">
        <f t="shared" si="49"/>
      </c>
      <c r="D415" s="6">
        <f t="shared" si="50"/>
      </c>
      <c r="E415" s="6">
        <f t="shared" si="51"/>
      </c>
      <c r="F415" s="11">
        <f t="shared" si="52"/>
      </c>
      <c r="G415" s="6">
        <f t="shared" si="53"/>
      </c>
      <c r="H415" s="11">
        <f t="shared" si="54"/>
      </c>
      <c r="I415" s="11">
        <f t="shared" si="55"/>
      </c>
    </row>
    <row r="416" spans="1:9" ht="12.75">
      <c r="A416">
        <f t="shared" si="48"/>
      </c>
      <c r="C416" s="6">
        <f t="shared" si="49"/>
      </c>
      <c r="D416" s="6">
        <f t="shared" si="50"/>
      </c>
      <c r="E416" s="6">
        <f t="shared" si="51"/>
      </c>
      <c r="F416" s="11">
        <f t="shared" si="52"/>
      </c>
      <c r="G416" s="6">
        <f t="shared" si="53"/>
      </c>
      <c r="H416" s="11">
        <f t="shared" si="54"/>
      </c>
      <c r="I416" s="11">
        <f t="shared" si="55"/>
      </c>
    </row>
    <row r="417" spans="1:9" ht="12.75">
      <c r="A417">
        <f t="shared" si="48"/>
      </c>
      <c r="C417" s="6">
        <f t="shared" si="49"/>
      </c>
      <c r="D417" s="6">
        <f t="shared" si="50"/>
      </c>
      <c r="E417" s="6">
        <f t="shared" si="51"/>
      </c>
      <c r="F417" s="11">
        <f t="shared" si="52"/>
      </c>
      <c r="G417" s="6">
        <f t="shared" si="53"/>
      </c>
      <c r="H417" s="11">
        <f t="shared" si="54"/>
      </c>
      <c r="I417" s="11">
        <f t="shared" si="55"/>
      </c>
    </row>
    <row r="418" spans="1:9" ht="12.75">
      <c r="A418">
        <f t="shared" si="48"/>
      </c>
      <c r="B418" s="21">
        <f>IF(C399="","",IF(+C417-E417&gt;0,B406+1,""))</f>
      </c>
      <c r="C418" s="6">
        <f t="shared" si="49"/>
      </c>
      <c r="D418" s="6">
        <f t="shared" si="50"/>
      </c>
      <c r="E418" s="6">
        <f t="shared" si="51"/>
      </c>
      <c r="F418" s="11">
        <f t="shared" si="52"/>
      </c>
      <c r="G418" s="6">
        <f t="shared" si="53"/>
      </c>
      <c r="H418" s="11">
        <f t="shared" si="54"/>
      </c>
      <c r="I418" s="11">
        <f t="shared" si="55"/>
      </c>
    </row>
    <row r="419" spans="1:9" ht="12.75">
      <c r="A419">
        <f t="shared" si="48"/>
      </c>
      <c r="C419" s="6">
        <f t="shared" si="49"/>
      </c>
      <c r="D419" s="6">
        <f t="shared" si="50"/>
      </c>
      <c r="E419" s="6">
        <f t="shared" si="51"/>
      </c>
      <c r="F419" s="11">
        <f t="shared" si="52"/>
      </c>
      <c r="G419" s="6">
        <f t="shared" si="53"/>
      </c>
      <c r="H419" s="11">
        <f t="shared" si="54"/>
      </c>
      <c r="I419" s="11">
        <f t="shared" si="55"/>
      </c>
    </row>
    <row r="420" spans="1:9" ht="12.75">
      <c r="A420">
        <f t="shared" si="48"/>
      </c>
      <c r="C420" s="6">
        <f t="shared" si="49"/>
      </c>
      <c r="D420" s="6">
        <f t="shared" si="50"/>
      </c>
      <c r="E420" s="6">
        <f t="shared" si="51"/>
      </c>
      <c r="F420" s="11">
        <f t="shared" si="52"/>
      </c>
      <c r="G420" s="6">
        <f t="shared" si="53"/>
      </c>
      <c r="H420" s="11">
        <f t="shared" si="54"/>
      </c>
      <c r="I420" s="11">
        <f t="shared" si="55"/>
      </c>
    </row>
    <row r="421" spans="1:9" ht="12.75">
      <c r="A421">
        <f t="shared" si="48"/>
      </c>
      <c r="C421" s="6">
        <f t="shared" si="49"/>
      </c>
      <c r="D421" s="6">
        <f t="shared" si="50"/>
      </c>
      <c r="E421" s="6">
        <f t="shared" si="51"/>
      </c>
      <c r="F421" s="11">
        <f t="shared" si="52"/>
      </c>
      <c r="G421" s="6">
        <f t="shared" si="53"/>
      </c>
      <c r="H421" s="11">
        <f t="shared" si="54"/>
      </c>
      <c r="I421" s="11">
        <f t="shared" si="55"/>
      </c>
    </row>
    <row r="422" spans="1:9" ht="12.75">
      <c r="A422">
        <f t="shared" si="48"/>
      </c>
      <c r="C422" s="6">
        <f t="shared" si="49"/>
      </c>
      <c r="D422" s="6">
        <f t="shared" si="50"/>
      </c>
      <c r="E422" s="6">
        <f t="shared" si="51"/>
      </c>
      <c r="F422" s="11">
        <f t="shared" si="52"/>
      </c>
      <c r="G422" s="6">
        <f t="shared" si="53"/>
      </c>
      <c r="H422" s="11">
        <f t="shared" si="54"/>
      </c>
      <c r="I422" s="11">
        <f t="shared" si="55"/>
      </c>
    </row>
    <row r="423" spans="1:9" ht="12.75">
      <c r="A423">
        <f t="shared" si="48"/>
      </c>
      <c r="C423" s="6">
        <f t="shared" si="49"/>
      </c>
      <c r="D423" s="6">
        <f t="shared" si="50"/>
      </c>
      <c r="E423" s="6">
        <f t="shared" si="51"/>
      </c>
      <c r="F423" s="11">
        <f t="shared" si="52"/>
      </c>
      <c r="G423" s="6">
        <f t="shared" si="53"/>
      </c>
      <c r="H423" s="11">
        <f t="shared" si="54"/>
      </c>
      <c r="I423" s="11">
        <f t="shared" si="55"/>
      </c>
    </row>
    <row r="424" spans="1:9" ht="12.75">
      <c r="A424">
        <f t="shared" si="48"/>
      </c>
      <c r="C424" s="6">
        <f t="shared" si="49"/>
      </c>
      <c r="D424" s="6">
        <f t="shared" si="50"/>
      </c>
      <c r="E424" s="6">
        <f t="shared" si="51"/>
      </c>
      <c r="F424" s="11">
        <f t="shared" si="52"/>
      </c>
      <c r="G424" s="6">
        <f t="shared" si="53"/>
      </c>
      <c r="H424" s="11">
        <f t="shared" si="54"/>
      </c>
      <c r="I424" s="11">
        <f t="shared" si="55"/>
      </c>
    </row>
    <row r="425" spans="1:9" ht="12.75">
      <c r="A425">
        <f t="shared" si="48"/>
      </c>
      <c r="C425" s="6">
        <f t="shared" si="49"/>
      </c>
      <c r="D425" s="6">
        <f t="shared" si="50"/>
      </c>
      <c r="E425" s="6">
        <f t="shared" si="51"/>
      </c>
      <c r="F425" s="11">
        <f t="shared" si="52"/>
      </c>
      <c r="G425" s="6">
        <f t="shared" si="53"/>
      </c>
      <c r="H425" s="11">
        <f t="shared" si="54"/>
      </c>
      <c r="I425" s="11">
        <f t="shared" si="55"/>
      </c>
    </row>
    <row r="426" spans="1:9" ht="12.75">
      <c r="A426">
        <f t="shared" si="48"/>
      </c>
      <c r="C426" s="6">
        <f t="shared" si="49"/>
      </c>
      <c r="D426" s="6">
        <f t="shared" si="50"/>
      </c>
      <c r="E426" s="6">
        <f t="shared" si="51"/>
      </c>
      <c r="F426" s="11">
        <f t="shared" si="52"/>
      </c>
      <c r="G426" s="6">
        <f t="shared" si="53"/>
      </c>
      <c r="H426" s="11">
        <f t="shared" si="54"/>
      </c>
      <c r="I426" s="11">
        <f t="shared" si="55"/>
      </c>
    </row>
    <row r="427" spans="1:9" ht="12.75">
      <c r="A427">
        <f t="shared" si="48"/>
      </c>
      <c r="C427" s="6">
        <f t="shared" si="49"/>
      </c>
      <c r="D427" s="6">
        <f t="shared" si="50"/>
      </c>
      <c r="E427" s="6">
        <f t="shared" si="51"/>
      </c>
      <c r="F427" s="11">
        <f t="shared" si="52"/>
      </c>
      <c r="G427" s="6">
        <f t="shared" si="53"/>
      </c>
      <c r="H427" s="11">
        <f t="shared" si="54"/>
      </c>
      <c r="I427" s="11">
        <f t="shared" si="55"/>
      </c>
    </row>
    <row r="428" spans="1:9" ht="12.75">
      <c r="A428">
        <f t="shared" si="48"/>
      </c>
      <c r="C428" s="6">
        <f t="shared" si="49"/>
      </c>
      <c r="D428" s="6">
        <f t="shared" si="50"/>
      </c>
      <c r="E428" s="6">
        <f t="shared" si="51"/>
      </c>
      <c r="F428" s="11">
        <f t="shared" si="52"/>
      </c>
      <c r="G428" s="6">
        <f t="shared" si="53"/>
      </c>
      <c r="H428" s="11">
        <f t="shared" si="54"/>
      </c>
      <c r="I428" s="11">
        <f t="shared" si="55"/>
      </c>
    </row>
    <row r="429" spans="1:9" ht="12.75">
      <c r="A429">
        <f t="shared" si="48"/>
      </c>
      <c r="C429" s="6">
        <f t="shared" si="49"/>
      </c>
      <c r="D429" s="6">
        <f t="shared" si="50"/>
      </c>
      <c r="E429" s="6">
        <f t="shared" si="51"/>
      </c>
      <c r="F429" s="11">
        <f t="shared" si="52"/>
      </c>
      <c r="G429" s="6">
        <f t="shared" si="53"/>
      </c>
      <c r="H429" s="11">
        <f t="shared" si="54"/>
      </c>
      <c r="I429" s="11">
        <f t="shared" si="55"/>
      </c>
    </row>
    <row r="430" spans="1:9" ht="12.75">
      <c r="A430">
        <f t="shared" si="48"/>
      </c>
      <c r="B430" s="21">
        <f>IF(C423="","",IF(+C429-E429&gt;0,B418+1,""))</f>
      </c>
      <c r="C430" s="6">
        <f t="shared" si="49"/>
      </c>
      <c r="D430" s="6">
        <f t="shared" si="50"/>
      </c>
      <c r="E430" s="6">
        <f t="shared" si="51"/>
      </c>
      <c r="F430" s="11">
        <f t="shared" si="52"/>
      </c>
      <c r="G430" s="6">
        <f t="shared" si="53"/>
      </c>
      <c r="H430" s="11">
        <f t="shared" si="54"/>
      </c>
      <c r="I430" s="11">
        <f t="shared" si="55"/>
      </c>
    </row>
    <row r="431" spans="1:9" ht="12.75">
      <c r="A431">
        <f t="shared" si="48"/>
      </c>
      <c r="C431" s="6">
        <f t="shared" si="49"/>
      </c>
      <c r="D431" s="6">
        <f t="shared" si="50"/>
      </c>
      <c r="E431" s="6">
        <f t="shared" si="51"/>
      </c>
      <c r="F431" s="11">
        <f t="shared" si="52"/>
      </c>
      <c r="G431" s="6">
        <f t="shared" si="53"/>
      </c>
      <c r="H431" s="11">
        <f t="shared" si="54"/>
      </c>
      <c r="I431" s="11">
        <f t="shared" si="55"/>
      </c>
    </row>
    <row r="432" spans="1:9" ht="12.75">
      <c r="A432">
        <f t="shared" si="48"/>
      </c>
      <c r="C432" s="6">
        <f t="shared" si="49"/>
      </c>
      <c r="D432" s="6">
        <f t="shared" si="50"/>
      </c>
      <c r="E432" s="6">
        <f t="shared" si="51"/>
      </c>
      <c r="F432" s="11">
        <f t="shared" si="52"/>
      </c>
      <c r="G432" s="6">
        <f t="shared" si="53"/>
      </c>
      <c r="H432" s="11">
        <f t="shared" si="54"/>
      </c>
      <c r="I432" s="11">
        <f t="shared" si="55"/>
      </c>
    </row>
    <row r="433" spans="1:9" ht="12.75">
      <c r="A433">
        <f t="shared" si="48"/>
      </c>
      <c r="C433" s="6">
        <f t="shared" si="49"/>
      </c>
      <c r="D433" s="6">
        <f t="shared" si="50"/>
      </c>
      <c r="E433" s="6">
        <f t="shared" si="51"/>
      </c>
      <c r="F433" s="11">
        <f t="shared" si="52"/>
      </c>
      <c r="G433" s="6">
        <f t="shared" si="53"/>
      </c>
      <c r="H433" s="11">
        <f t="shared" si="54"/>
      </c>
      <c r="I433" s="11">
        <f t="shared" si="55"/>
      </c>
    </row>
    <row r="434" spans="1:9" ht="12.75">
      <c r="A434">
        <f t="shared" si="48"/>
      </c>
      <c r="C434" s="6">
        <f t="shared" si="49"/>
      </c>
      <c r="D434" s="6">
        <f t="shared" si="50"/>
      </c>
      <c r="E434" s="6">
        <f t="shared" si="51"/>
      </c>
      <c r="F434" s="11">
        <f t="shared" si="52"/>
      </c>
      <c r="G434" s="6">
        <f t="shared" si="53"/>
      </c>
      <c r="H434" s="11">
        <f t="shared" si="54"/>
      </c>
      <c r="I434" s="11">
        <f t="shared" si="55"/>
      </c>
    </row>
    <row r="435" spans="1:9" ht="12.75">
      <c r="A435">
        <f t="shared" si="48"/>
      </c>
      <c r="C435" s="6">
        <f t="shared" si="49"/>
      </c>
      <c r="D435" s="6">
        <f t="shared" si="50"/>
      </c>
      <c r="E435" s="6">
        <f t="shared" si="51"/>
      </c>
      <c r="F435" s="11">
        <f t="shared" si="52"/>
      </c>
      <c r="G435" s="6">
        <f t="shared" si="53"/>
      </c>
      <c r="H435" s="11">
        <f t="shared" si="54"/>
      </c>
      <c r="I435" s="11">
        <f t="shared" si="55"/>
      </c>
    </row>
    <row r="436" spans="1:9" ht="12.75">
      <c r="A436">
        <f t="shared" si="48"/>
      </c>
      <c r="C436" s="6">
        <f t="shared" si="49"/>
      </c>
      <c r="D436" s="6">
        <f t="shared" si="50"/>
      </c>
      <c r="E436" s="6">
        <f t="shared" si="51"/>
      </c>
      <c r="F436" s="11">
        <f t="shared" si="52"/>
      </c>
      <c r="G436" s="6">
        <f t="shared" si="53"/>
      </c>
      <c r="H436" s="11">
        <f t="shared" si="54"/>
      </c>
      <c r="I436" s="11">
        <f t="shared" si="55"/>
      </c>
    </row>
    <row r="437" spans="1:9" ht="12.75">
      <c r="A437">
        <f t="shared" si="48"/>
      </c>
      <c r="C437" s="6">
        <f t="shared" si="49"/>
      </c>
      <c r="D437" s="6">
        <f t="shared" si="50"/>
      </c>
      <c r="E437" s="6">
        <f t="shared" si="51"/>
      </c>
      <c r="F437" s="11">
        <f t="shared" si="52"/>
      </c>
      <c r="G437" s="6">
        <f t="shared" si="53"/>
      </c>
      <c r="H437" s="11">
        <f t="shared" si="54"/>
      </c>
      <c r="I437" s="11">
        <f t="shared" si="55"/>
      </c>
    </row>
    <row r="438" spans="1:9" ht="12.75">
      <c r="A438">
        <f aca="true" t="shared" si="56" ref="A438:A490">IF(C437="","",IF(+C437-E437&gt;0,A437+1,""))</f>
      </c>
      <c r="C438" s="6">
        <f aca="true" t="shared" si="57" ref="C438:C490">IF(C437="","",IF(+C437-E437&gt;0,+C437-E437,""))</f>
      </c>
      <c r="D438" s="6">
        <f aca="true" t="shared" si="58" ref="D438:D490">IF(C437="","",IF(+C437-E437&gt;0,+$C$7,""))</f>
      </c>
      <c r="E438" s="6">
        <f aca="true" t="shared" si="59" ref="E438:E490">IF(C437="","",IF(+C437-E437&gt;0,+D438-F438,""))</f>
      </c>
      <c r="F438" s="11">
        <f aca="true" t="shared" si="60" ref="F438:F490">IF(C437="","",IF(+C437-E437&gt;0,+C438*($C$6/12),""))</f>
      </c>
      <c r="G438" s="6">
        <f aca="true" t="shared" si="61" ref="G438:G490">IF(C437="","",IF(+C437-E437&gt;0,+G437+E438,""))</f>
      </c>
      <c r="H438" s="11">
        <f aca="true" t="shared" si="62" ref="H438:H490">IF(C437="","",IF(+C437-E437&gt;0,+H437+F438,""))</f>
      </c>
      <c r="I438" s="11">
        <f aca="true" t="shared" si="63" ref="I438:I490">IF(C437="","",IF(+C437-E437&gt;0,+G438+H438,""))</f>
      </c>
    </row>
    <row r="439" spans="1:9" ht="12.75">
      <c r="A439">
        <f t="shared" si="56"/>
      </c>
      <c r="C439" s="6">
        <f t="shared" si="57"/>
      </c>
      <c r="D439" s="6">
        <f t="shared" si="58"/>
      </c>
      <c r="E439" s="6">
        <f t="shared" si="59"/>
      </c>
      <c r="F439" s="11">
        <f t="shared" si="60"/>
      </c>
      <c r="G439" s="6">
        <f t="shared" si="61"/>
      </c>
      <c r="H439" s="11">
        <f t="shared" si="62"/>
      </c>
      <c r="I439" s="11">
        <f t="shared" si="63"/>
      </c>
    </row>
    <row r="440" spans="1:9" ht="12.75">
      <c r="A440">
        <f t="shared" si="56"/>
      </c>
      <c r="C440" s="6">
        <f t="shared" si="57"/>
      </c>
      <c r="D440" s="6">
        <f t="shared" si="58"/>
      </c>
      <c r="E440" s="6">
        <f t="shared" si="59"/>
      </c>
      <c r="F440" s="11">
        <f t="shared" si="60"/>
      </c>
      <c r="G440" s="6">
        <f t="shared" si="61"/>
      </c>
      <c r="H440" s="11">
        <f t="shared" si="62"/>
      </c>
      <c r="I440" s="11">
        <f t="shared" si="63"/>
      </c>
    </row>
    <row r="441" spans="1:9" ht="12.75">
      <c r="A441">
        <f t="shared" si="56"/>
      </c>
      <c r="C441" s="6">
        <f t="shared" si="57"/>
      </c>
      <c r="D441" s="6">
        <f t="shared" si="58"/>
      </c>
      <c r="E441" s="6">
        <f t="shared" si="59"/>
      </c>
      <c r="F441" s="11">
        <f t="shared" si="60"/>
      </c>
      <c r="G441" s="6">
        <f t="shared" si="61"/>
      </c>
      <c r="H441" s="11">
        <f t="shared" si="62"/>
      </c>
      <c r="I441" s="11">
        <f t="shared" si="63"/>
      </c>
    </row>
    <row r="442" spans="1:9" ht="12.75">
      <c r="A442">
        <f t="shared" si="56"/>
      </c>
      <c r="B442" s="21">
        <f>IF(C423="","",IF(+C441-E441&gt;0,B430+1,""))</f>
      </c>
      <c r="C442" s="6">
        <f t="shared" si="57"/>
      </c>
      <c r="D442" s="6">
        <f t="shared" si="58"/>
      </c>
      <c r="E442" s="6">
        <f t="shared" si="59"/>
      </c>
      <c r="F442" s="11">
        <f t="shared" si="60"/>
      </c>
      <c r="G442" s="6">
        <f t="shared" si="61"/>
      </c>
      <c r="H442" s="11">
        <f t="shared" si="62"/>
      </c>
      <c r="I442" s="11">
        <f t="shared" si="63"/>
      </c>
    </row>
    <row r="443" spans="1:9" ht="12.75">
      <c r="A443">
        <f t="shared" si="56"/>
      </c>
      <c r="C443" s="6">
        <f t="shared" si="57"/>
      </c>
      <c r="D443" s="6">
        <f t="shared" si="58"/>
      </c>
      <c r="E443" s="6">
        <f t="shared" si="59"/>
      </c>
      <c r="F443" s="11">
        <f t="shared" si="60"/>
      </c>
      <c r="G443" s="6">
        <f t="shared" si="61"/>
      </c>
      <c r="H443" s="11">
        <f t="shared" si="62"/>
      </c>
      <c r="I443" s="11">
        <f t="shared" si="63"/>
      </c>
    </row>
    <row r="444" spans="1:9" ht="12.75">
      <c r="A444">
        <f t="shared" si="56"/>
      </c>
      <c r="C444" s="6">
        <f t="shared" si="57"/>
      </c>
      <c r="D444" s="6">
        <f t="shared" si="58"/>
      </c>
      <c r="E444" s="6">
        <f t="shared" si="59"/>
      </c>
      <c r="F444" s="11">
        <f t="shared" si="60"/>
      </c>
      <c r="G444" s="6">
        <f t="shared" si="61"/>
      </c>
      <c r="H444" s="11">
        <f t="shared" si="62"/>
      </c>
      <c r="I444" s="11">
        <f t="shared" si="63"/>
      </c>
    </row>
    <row r="445" spans="1:9" ht="12.75">
      <c r="A445">
        <f t="shared" si="56"/>
      </c>
      <c r="C445" s="6">
        <f t="shared" si="57"/>
      </c>
      <c r="D445" s="6">
        <f t="shared" si="58"/>
      </c>
      <c r="E445" s="6">
        <f t="shared" si="59"/>
      </c>
      <c r="F445" s="11">
        <f t="shared" si="60"/>
      </c>
      <c r="G445" s="6">
        <f t="shared" si="61"/>
      </c>
      <c r="H445" s="11">
        <f t="shared" si="62"/>
      </c>
      <c r="I445" s="11">
        <f t="shared" si="63"/>
      </c>
    </row>
    <row r="446" spans="1:9" ht="12.75">
      <c r="A446">
        <f t="shared" si="56"/>
      </c>
      <c r="C446" s="6">
        <f t="shared" si="57"/>
      </c>
      <c r="D446" s="6">
        <f t="shared" si="58"/>
      </c>
      <c r="E446" s="6">
        <f t="shared" si="59"/>
      </c>
      <c r="F446" s="11">
        <f t="shared" si="60"/>
      </c>
      <c r="G446" s="6">
        <f t="shared" si="61"/>
      </c>
      <c r="H446" s="11">
        <f t="shared" si="62"/>
      </c>
      <c r="I446" s="11">
        <f t="shared" si="63"/>
      </c>
    </row>
    <row r="447" spans="1:9" ht="12.75">
      <c r="A447">
        <f t="shared" si="56"/>
      </c>
      <c r="C447" s="6">
        <f t="shared" si="57"/>
      </c>
      <c r="D447" s="6">
        <f t="shared" si="58"/>
      </c>
      <c r="E447" s="6">
        <f t="shared" si="59"/>
      </c>
      <c r="F447" s="11">
        <f t="shared" si="60"/>
      </c>
      <c r="G447" s="6">
        <f t="shared" si="61"/>
      </c>
      <c r="H447" s="11">
        <f t="shared" si="62"/>
      </c>
      <c r="I447" s="11">
        <f t="shared" si="63"/>
      </c>
    </row>
    <row r="448" spans="1:9" ht="12.75">
      <c r="A448">
        <f t="shared" si="56"/>
      </c>
      <c r="C448" s="6">
        <f t="shared" si="57"/>
      </c>
      <c r="D448" s="6">
        <f t="shared" si="58"/>
      </c>
      <c r="E448" s="6">
        <f t="shared" si="59"/>
      </c>
      <c r="F448" s="11">
        <f t="shared" si="60"/>
      </c>
      <c r="G448" s="6">
        <f t="shared" si="61"/>
      </c>
      <c r="H448" s="11">
        <f t="shared" si="62"/>
      </c>
      <c r="I448" s="11">
        <f t="shared" si="63"/>
      </c>
    </row>
    <row r="449" spans="1:9" ht="12.75">
      <c r="A449">
        <f t="shared" si="56"/>
      </c>
      <c r="C449" s="6">
        <f t="shared" si="57"/>
      </c>
      <c r="D449" s="6">
        <f t="shared" si="58"/>
      </c>
      <c r="E449" s="6">
        <f t="shared" si="59"/>
      </c>
      <c r="F449" s="11">
        <f t="shared" si="60"/>
      </c>
      <c r="G449" s="6">
        <f t="shared" si="61"/>
      </c>
      <c r="H449" s="11">
        <f t="shared" si="62"/>
      </c>
      <c r="I449" s="11">
        <f t="shared" si="63"/>
      </c>
    </row>
    <row r="450" spans="1:9" ht="12.75">
      <c r="A450">
        <f t="shared" si="56"/>
      </c>
      <c r="C450" s="6">
        <f t="shared" si="57"/>
      </c>
      <c r="D450" s="6">
        <f t="shared" si="58"/>
      </c>
      <c r="E450" s="6">
        <f t="shared" si="59"/>
      </c>
      <c r="F450" s="11">
        <f t="shared" si="60"/>
      </c>
      <c r="G450" s="6">
        <f t="shared" si="61"/>
      </c>
      <c r="H450" s="11">
        <f t="shared" si="62"/>
      </c>
      <c r="I450" s="11">
        <f t="shared" si="63"/>
      </c>
    </row>
    <row r="451" spans="1:9" ht="12.75">
      <c r="A451">
        <f t="shared" si="56"/>
      </c>
      <c r="C451" s="6">
        <f t="shared" si="57"/>
      </c>
      <c r="D451" s="6">
        <f t="shared" si="58"/>
      </c>
      <c r="E451" s="6">
        <f t="shared" si="59"/>
      </c>
      <c r="F451" s="11">
        <f t="shared" si="60"/>
      </c>
      <c r="G451" s="6">
        <f t="shared" si="61"/>
      </c>
      <c r="H451" s="11">
        <f t="shared" si="62"/>
      </c>
      <c r="I451" s="11">
        <f t="shared" si="63"/>
      </c>
    </row>
    <row r="452" spans="1:9" ht="12.75">
      <c r="A452">
        <f t="shared" si="56"/>
      </c>
      <c r="C452" s="6">
        <f t="shared" si="57"/>
      </c>
      <c r="D452" s="6">
        <f t="shared" si="58"/>
      </c>
      <c r="E452" s="6">
        <f t="shared" si="59"/>
      </c>
      <c r="F452" s="11">
        <f t="shared" si="60"/>
      </c>
      <c r="G452" s="6">
        <f t="shared" si="61"/>
      </c>
      <c r="H452" s="11">
        <f t="shared" si="62"/>
      </c>
      <c r="I452" s="11">
        <f t="shared" si="63"/>
      </c>
    </row>
    <row r="453" spans="1:9" ht="12.75">
      <c r="A453">
        <f t="shared" si="56"/>
      </c>
      <c r="C453" s="6">
        <f t="shared" si="57"/>
      </c>
      <c r="D453" s="6">
        <f t="shared" si="58"/>
      </c>
      <c r="E453" s="6">
        <f t="shared" si="59"/>
      </c>
      <c r="F453" s="11">
        <f t="shared" si="60"/>
      </c>
      <c r="G453" s="6">
        <f t="shared" si="61"/>
      </c>
      <c r="H453" s="11">
        <f t="shared" si="62"/>
      </c>
      <c r="I453" s="11">
        <f t="shared" si="63"/>
      </c>
    </row>
    <row r="454" spans="1:9" ht="12.75">
      <c r="A454">
        <f t="shared" si="56"/>
      </c>
      <c r="B454" s="21">
        <f>IF(C447="","",IF(+C453-E453&gt;0,B442+1,""))</f>
      </c>
      <c r="C454" s="6">
        <f t="shared" si="57"/>
      </c>
      <c r="D454" s="6">
        <f t="shared" si="58"/>
      </c>
      <c r="E454" s="6">
        <f t="shared" si="59"/>
      </c>
      <c r="F454" s="11">
        <f t="shared" si="60"/>
      </c>
      <c r="G454" s="6">
        <f t="shared" si="61"/>
      </c>
      <c r="H454" s="11">
        <f t="shared" si="62"/>
      </c>
      <c r="I454" s="11">
        <f t="shared" si="63"/>
      </c>
    </row>
    <row r="455" spans="1:9" ht="12.75">
      <c r="A455">
        <f t="shared" si="56"/>
      </c>
      <c r="C455" s="6">
        <f t="shared" si="57"/>
      </c>
      <c r="D455" s="6">
        <f t="shared" si="58"/>
      </c>
      <c r="E455" s="6">
        <f t="shared" si="59"/>
      </c>
      <c r="F455" s="11">
        <f t="shared" si="60"/>
      </c>
      <c r="G455" s="6">
        <f t="shared" si="61"/>
      </c>
      <c r="H455" s="11">
        <f t="shared" si="62"/>
      </c>
      <c r="I455" s="11">
        <f t="shared" si="63"/>
      </c>
    </row>
    <row r="456" spans="1:9" ht="12.75">
      <c r="A456">
        <f t="shared" si="56"/>
      </c>
      <c r="C456" s="6">
        <f t="shared" si="57"/>
      </c>
      <c r="D456" s="6">
        <f t="shared" si="58"/>
      </c>
      <c r="E456" s="6">
        <f t="shared" si="59"/>
      </c>
      <c r="F456" s="11">
        <f t="shared" si="60"/>
      </c>
      <c r="G456" s="6">
        <f t="shared" si="61"/>
      </c>
      <c r="H456" s="11">
        <f t="shared" si="62"/>
      </c>
      <c r="I456" s="11">
        <f t="shared" si="63"/>
      </c>
    </row>
    <row r="457" spans="1:9" ht="12.75">
      <c r="A457">
        <f t="shared" si="56"/>
      </c>
      <c r="C457" s="6">
        <f t="shared" si="57"/>
      </c>
      <c r="D457" s="6">
        <f t="shared" si="58"/>
      </c>
      <c r="E457" s="6">
        <f t="shared" si="59"/>
      </c>
      <c r="F457" s="11">
        <f t="shared" si="60"/>
      </c>
      <c r="G457" s="6">
        <f t="shared" si="61"/>
      </c>
      <c r="H457" s="11">
        <f t="shared" si="62"/>
      </c>
      <c r="I457" s="11">
        <f t="shared" si="63"/>
      </c>
    </row>
    <row r="458" spans="1:9" ht="12.75">
      <c r="A458">
        <f t="shared" si="56"/>
      </c>
      <c r="C458" s="6">
        <f t="shared" si="57"/>
      </c>
      <c r="D458" s="6">
        <f t="shared" si="58"/>
      </c>
      <c r="E458" s="6">
        <f t="shared" si="59"/>
      </c>
      <c r="F458" s="11">
        <f t="shared" si="60"/>
      </c>
      <c r="G458" s="6">
        <f t="shared" si="61"/>
      </c>
      <c r="H458" s="11">
        <f t="shared" si="62"/>
      </c>
      <c r="I458" s="11">
        <f t="shared" si="63"/>
      </c>
    </row>
    <row r="459" spans="1:9" ht="12.75">
      <c r="A459">
        <f t="shared" si="56"/>
      </c>
      <c r="C459" s="6">
        <f t="shared" si="57"/>
      </c>
      <c r="D459" s="6">
        <f t="shared" si="58"/>
      </c>
      <c r="E459" s="6">
        <f t="shared" si="59"/>
      </c>
      <c r="F459" s="11">
        <f t="shared" si="60"/>
      </c>
      <c r="G459" s="6">
        <f t="shared" si="61"/>
      </c>
      <c r="H459" s="11">
        <f t="shared" si="62"/>
      </c>
      <c r="I459" s="11">
        <f t="shared" si="63"/>
      </c>
    </row>
    <row r="460" spans="1:9" ht="12.75">
      <c r="A460">
        <f t="shared" si="56"/>
      </c>
      <c r="C460" s="6">
        <f t="shared" si="57"/>
      </c>
      <c r="D460" s="6">
        <f t="shared" si="58"/>
      </c>
      <c r="E460" s="6">
        <f t="shared" si="59"/>
      </c>
      <c r="F460" s="11">
        <f t="shared" si="60"/>
      </c>
      <c r="G460" s="6">
        <f t="shared" si="61"/>
      </c>
      <c r="H460" s="11">
        <f t="shared" si="62"/>
      </c>
      <c r="I460" s="11">
        <f t="shared" si="63"/>
      </c>
    </row>
    <row r="461" spans="1:9" ht="12.75">
      <c r="A461">
        <f t="shared" si="56"/>
      </c>
      <c r="C461" s="6">
        <f t="shared" si="57"/>
      </c>
      <c r="D461" s="6">
        <f t="shared" si="58"/>
      </c>
      <c r="E461" s="6">
        <f t="shared" si="59"/>
      </c>
      <c r="F461" s="11">
        <f t="shared" si="60"/>
      </c>
      <c r="G461" s="6">
        <f t="shared" si="61"/>
      </c>
      <c r="H461" s="11">
        <f t="shared" si="62"/>
      </c>
      <c r="I461" s="11">
        <f t="shared" si="63"/>
      </c>
    </row>
    <row r="462" spans="1:9" ht="12.75">
      <c r="A462">
        <f t="shared" si="56"/>
      </c>
      <c r="C462" s="6">
        <f t="shared" si="57"/>
      </c>
      <c r="D462" s="6">
        <f t="shared" si="58"/>
      </c>
      <c r="E462" s="6">
        <f t="shared" si="59"/>
      </c>
      <c r="F462" s="11">
        <f t="shared" si="60"/>
      </c>
      <c r="G462" s="6">
        <f t="shared" si="61"/>
      </c>
      <c r="H462" s="11">
        <f t="shared" si="62"/>
      </c>
      <c r="I462" s="11">
        <f t="shared" si="63"/>
      </c>
    </row>
    <row r="463" spans="1:9" ht="12.75">
      <c r="A463">
        <f t="shared" si="56"/>
      </c>
      <c r="C463" s="6">
        <f t="shared" si="57"/>
      </c>
      <c r="D463" s="6">
        <f t="shared" si="58"/>
      </c>
      <c r="E463" s="6">
        <f t="shared" si="59"/>
      </c>
      <c r="F463" s="11">
        <f t="shared" si="60"/>
      </c>
      <c r="G463" s="6">
        <f t="shared" si="61"/>
      </c>
      <c r="H463" s="11">
        <f t="shared" si="62"/>
      </c>
      <c r="I463" s="11">
        <f t="shared" si="63"/>
      </c>
    </row>
    <row r="464" spans="1:9" ht="12.75">
      <c r="A464">
        <f t="shared" si="56"/>
      </c>
      <c r="C464" s="6">
        <f t="shared" si="57"/>
      </c>
      <c r="D464" s="6">
        <f t="shared" si="58"/>
      </c>
      <c r="E464" s="6">
        <f t="shared" si="59"/>
      </c>
      <c r="F464" s="11">
        <f t="shared" si="60"/>
      </c>
      <c r="G464" s="6">
        <f t="shared" si="61"/>
      </c>
      <c r="H464" s="11">
        <f t="shared" si="62"/>
      </c>
      <c r="I464" s="11">
        <f t="shared" si="63"/>
      </c>
    </row>
    <row r="465" spans="1:9" ht="12.75">
      <c r="A465">
        <f t="shared" si="56"/>
      </c>
      <c r="C465" s="6">
        <f t="shared" si="57"/>
      </c>
      <c r="D465" s="6">
        <f t="shared" si="58"/>
      </c>
      <c r="E465" s="6">
        <f t="shared" si="59"/>
      </c>
      <c r="F465" s="11">
        <f t="shared" si="60"/>
      </c>
      <c r="G465" s="6">
        <f t="shared" si="61"/>
      </c>
      <c r="H465" s="11">
        <f t="shared" si="62"/>
      </c>
      <c r="I465" s="11">
        <f t="shared" si="63"/>
      </c>
    </row>
    <row r="466" spans="1:9" ht="12.75">
      <c r="A466">
        <f t="shared" si="56"/>
      </c>
      <c r="B466" s="21">
        <f>IF(C447="","",IF(+C465-E465&gt;0,B454+1,""))</f>
      </c>
      <c r="C466" s="6">
        <f t="shared" si="57"/>
      </c>
      <c r="D466" s="6">
        <f t="shared" si="58"/>
      </c>
      <c r="E466" s="6">
        <f t="shared" si="59"/>
      </c>
      <c r="F466" s="11">
        <f t="shared" si="60"/>
      </c>
      <c r="G466" s="6">
        <f t="shared" si="61"/>
      </c>
      <c r="H466" s="11">
        <f t="shared" si="62"/>
      </c>
      <c r="I466" s="11">
        <f t="shared" si="63"/>
      </c>
    </row>
    <row r="467" spans="1:9" ht="12.75">
      <c r="A467">
        <f t="shared" si="56"/>
      </c>
      <c r="C467" s="6">
        <f t="shared" si="57"/>
      </c>
      <c r="D467" s="6">
        <f t="shared" si="58"/>
      </c>
      <c r="E467" s="6">
        <f t="shared" si="59"/>
      </c>
      <c r="F467" s="11">
        <f t="shared" si="60"/>
      </c>
      <c r="G467" s="6">
        <f t="shared" si="61"/>
      </c>
      <c r="H467" s="11">
        <f t="shared" si="62"/>
      </c>
      <c r="I467" s="11">
        <f t="shared" si="63"/>
      </c>
    </row>
    <row r="468" spans="1:9" ht="12.75">
      <c r="A468">
        <f t="shared" si="56"/>
      </c>
      <c r="C468" s="6">
        <f t="shared" si="57"/>
      </c>
      <c r="D468" s="6">
        <f t="shared" si="58"/>
      </c>
      <c r="E468" s="6">
        <f t="shared" si="59"/>
      </c>
      <c r="F468" s="11">
        <f t="shared" si="60"/>
      </c>
      <c r="G468" s="6">
        <f t="shared" si="61"/>
      </c>
      <c r="H468" s="11">
        <f t="shared" si="62"/>
      </c>
      <c r="I468" s="11">
        <f t="shared" si="63"/>
      </c>
    </row>
    <row r="469" spans="1:9" ht="12.75">
      <c r="A469">
        <f t="shared" si="56"/>
      </c>
      <c r="C469" s="6">
        <f t="shared" si="57"/>
      </c>
      <c r="D469" s="6">
        <f t="shared" si="58"/>
      </c>
      <c r="E469" s="6">
        <f t="shared" si="59"/>
      </c>
      <c r="F469" s="11">
        <f t="shared" si="60"/>
      </c>
      <c r="G469" s="6">
        <f t="shared" si="61"/>
      </c>
      <c r="H469" s="11">
        <f t="shared" si="62"/>
      </c>
      <c r="I469" s="11">
        <f t="shared" si="63"/>
      </c>
    </row>
    <row r="470" spans="1:9" ht="12.75">
      <c r="A470">
        <f t="shared" si="56"/>
      </c>
      <c r="C470" s="6">
        <f t="shared" si="57"/>
      </c>
      <c r="D470" s="6">
        <f t="shared" si="58"/>
      </c>
      <c r="E470" s="6">
        <f t="shared" si="59"/>
      </c>
      <c r="F470" s="11">
        <f t="shared" si="60"/>
      </c>
      <c r="G470" s="6">
        <f t="shared" si="61"/>
      </c>
      <c r="H470" s="11">
        <f t="shared" si="62"/>
      </c>
      <c r="I470" s="11">
        <f t="shared" si="63"/>
      </c>
    </row>
    <row r="471" spans="1:9" ht="12.75">
      <c r="A471">
        <f t="shared" si="56"/>
      </c>
      <c r="C471" s="6">
        <f t="shared" si="57"/>
      </c>
      <c r="D471" s="6">
        <f t="shared" si="58"/>
      </c>
      <c r="E471" s="6">
        <f t="shared" si="59"/>
      </c>
      <c r="F471" s="11">
        <f t="shared" si="60"/>
      </c>
      <c r="G471" s="6">
        <f t="shared" si="61"/>
      </c>
      <c r="H471" s="11">
        <f t="shared" si="62"/>
      </c>
      <c r="I471" s="11">
        <f t="shared" si="63"/>
      </c>
    </row>
    <row r="472" spans="1:9" ht="12.75">
      <c r="A472">
        <f t="shared" si="56"/>
      </c>
      <c r="C472" s="6">
        <f t="shared" si="57"/>
      </c>
      <c r="D472" s="6">
        <f t="shared" si="58"/>
      </c>
      <c r="E472" s="6">
        <f t="shared" si="59"/>
      </c>
      <c r="F472" s="11">
        <f t="shared" si="60"/>
      </c>
      <c r="G472" s="6">
        <f t="shared" si="61"/>
      </c>
      <c r="H472" s="11">
        <f t="shared" si="62"/>
      </c>
      <c r="I472" s="11">
        <f t="shared" si="63"/>
      </c>
    </row>
    <row r="473" spans="1:9" ht="12.75">
      <c r="A473">
        <f t="shared" si="56"/>
      </c>
      <c r="C473" s="6">
        <f t="shared" si="57"/>
      </c>
      <c r="D473" s="6">
        <f t="shared" si="58"/>
      </c>
      <c r="E473" s="6">
        <f t="shared" si="59"/>
      </c>
      <c r="F473" s="11">
        <f t="shared" si="60"/>
      </c>
      <c r="G473" s="6">
        <f t="shared" si="61"/>
      </c>
      <c r="H473" s="11">
        <f t="shared" si="62"/>
      </c>
      <c r="I473" s="11">
        <f t="shared" si="63"/>
      </c>
    </row>
    <row r="474" spans="1:9" ht="12.75">
      <c r="A474">
        <f t="shared" si="56"/>
      </c>
      <c r="C474" s="6">
        <f t="shared" si="57"/>
      </c>
      <c r="D474" s="6">
        <f t="shared" si="58"/>
      </c>
      <c r="E474" s="6">
        <f t="shared" si="59"/>
      </c>
      <c r="F474" s="11">
        <f t="shared" si="60"/>
      </c>
      <c r="G474" s="6">
        <f t="shared" si="61"/>
      </c>
      <c r="H474" s="11">
        <f t="shared" si="62"/>
      </c>
      <c r="I474" s="11">
        <f t="shared" si="63"/>
      </c>
    </row>
    <row r="475" spans="1:9" ht="12.75">
      <c r="A475">
        <f t="shared" si="56"/>
      </c>
      <c r="C475" s="6">
        <f t="shared" si="57"/>
      </c>
      <c r="D475" s="6">
        <f t="shared" si="58"/>
      </c>
      <c r="E475" s="6">
        <f t="shared" si="59"/>
      </c>
      <c r="F475" s="11">
        <f t="shared" si="60"/>
      </c>
      <c r="G475" s="6">
        <f t="shared" si="61"/>
      </c>
      <c r="H475" s="11">
        <f t="shared" si="62"/>
      </c>
      <c r="I475" s="11">
        <f t="shared" si="63"/>
      </c>
    </row>
    <row r="476" spans="1:9" ht="12.75">
      <c r="A476">
        <f t="shared" si="56"/>
      </c>
      <c r="C476" s="6">
        <f t="shared" si="57"/>
      </c>
      <c r="D476" s="6">
        <f t="shared" si="58"/>
      </c>
      <c r="E476" s="6">
        <f t="shared" si="59"/>
      </c>
      <c r="F476" s="11">
        <f t="shared" si="60"/>
      </c>
      <c r="G476" s="6">
        <f t="shared" si="61"/>
      </c>
      <c r="H476" s="11">
        <f t="shared" si="62"/>
      </c>
      <c r="I476" s="11">
        <f t="shared" si="63"/>
      </c>
    </row>
    <row r="477" spans="1:9" ht="12.75">
      <c r="A477">
        <f t="shared" si="56"/>
      </c>
      <c r="C477" s="6">
        <f t="shared" si="57"/>
      </c>
      <c r="D477" s="6">
        <f t="shared" si="58"/>
      </c>
      <c r="E477" s="6">
        <f t="shared" si="59"/>
      </c>
      <c r="F477" s="11">
        <f t="shared" si="60"/>
      </c>
      <c r="G477" s="6">
        <f t="shared" si="61"/>
      </c>
      <c r="H477" s="11">
        <f t="shared" si="62"/>
      </c>
      <c r="I477" s="11">
        <f t="shared" si="63"/>
      </c>
    </row>
    <row r="478" spans="1:9" ht="12.75">
      <c r="A478">
        <f t="shared" si="56"/>
      </c>
      <c r="B478" s="21">
        <f>IF(C471="","",IF(+C477-E477&gt;0,B466+1,""))</f>
      </c>
      <c r="C478" s="6">
        <f t="shared" si="57"/>
      </c>
      <c r="D478" s="6">
        <f t="shared" si="58"/>
      </c>
      <c r="E478" s="6">
        <f t="shared" si="59"/>
      </c>
      <c r="F478" s="11">
        <f t="shared" si="60"/>
      </c>
      <c r="G478" s="6">
        <f t="shared" si="61"/>
      </c>
      <c r="H478" s="11">
        <f t="shared" si="62"/>
      </c>
      <c r="I478" s="11">
        <f t="shared" si="63"/>
      </c>
    </row>
    <row r="479" spans="1:9" ht="12.75">
      <c r="A479">
        <f t="shared" si="56"/>
      </c>
      <c r="C479" s="6">
        <f t="shared" si="57"/>
      </c>
      <c r="D479" s="6">
        <f t="shared" si="58"/>
      </c>
      <c r="E479" s="6">
        <f t="shared" si="59"/>
      </c>
      <c r="F479" s="11">
        <f t="shared" si="60"/>
      </c>
      <c r="G479" s="6">
        <f t="shared" si="61"/>
      </c>
      <c r="H479" s="11">
        <f t="shared" si="62"/>
      </c>
      <c r="I479" s="11">
        <f t="shared" si="63"/>
      </c>
    </row>
    <row r="480" spans="1:9" ht="12.75">
      <c r="A480">
        <f t="shared" si="56"/>
      </c>
      <c r="C480" s="6">
        <f t="shared" si="57"/>
      </c>
      <c r="D480" s="6">
        <f t="shared" si="58"/>
      </c>
      <c r="E480" s="6">
        <f t="shared" si="59"/>
      </c>
      <c r="F480" s="11">
        <f t="shared" si="60"/>
      </c>
      <c r="G480" s="6">
        <f t="shared" si="61"/>
      </c>
      <c r="H480" s="11">
        <f t="shared" si="62"/>
      </c>
      <c r="I480" s="11">
        <f t="shared" si="63"/>
      </c>
    </row>
    <row r="481" spans="1:9" ht="12.75">
      <c r="A481">
        <f t="shared" si="56"/>
      </c>
      <c r="C481" s="6">
        <f t="shared" si="57"/>
      </c>
      <c r="D481" s="6">
        <f t="shared" si="58"/>
      </c>
      <c r="E481" s="6">
        <f t="shared" si="59"/>
      </c>
      <c r="F481" s="11">
        <f t="shared" si="60"/>
      </c>
      <c r="G481" s="6">
        <f t="shared" si="61"/>
      </c>
      <c r="H481" s="11">
        <f t="shared" si="62"/>
      </c>
      <c r="I481" s="11">
        <f t="shared" si="63"/>
      </c>
    </row>
    <row r="482" spans="1:9" ht="12.75">
      <c r="A482">
        <f t="shared" si="56"/>
      </c>
      <c r="C482" s="6">
        <f t="shared" si="57"/>
      </c>
      <c r="D482" s="6">
        <f t="shared" si="58"/>
      </c>
      <c r="E482" s="6">
        <f t="shared" si="59"/>
      </c>
      <c r="F482" s="11">
        <f t="shared" si="60"/>
      </c>
      <c r="G482" s="6">
        <f t="shared" si="61"/>
      </c>
      <c r="H482" s="11">
        <f t="shared" si="62"/>
      </c>
      <c r="I482" s="11">
        <f t="shared" si="63"/>
      </c>
    </row>
    <row r="483" spans="1:9" ht="12.75">
      <c r="A483">
        <f t="shared" si="56"/>
      </c>
      <c r="C483" s="6">
        <f t="shared" si="57"/>
      </c>
      <c r="D483" s="6">
        <f t="shared" si="58"/>
      </c>
      <c r="E483" s="6">
        <f t="shared" si="59"/>
      </c>
      <c r="F483" s="11">
        <f t="shared" si="60"/>
      </c>
      <c r="G483" s="6">
        <f t="shared" si="61"/>
      </c>
      <c r="H483" s="11">
        <f t="shared" si="62"/>
      </c>
      <c r="I483" s="11">
        <f t="shared" si="63"/>
      </c>
    </row>
    <row r="484" spans="1:9" ht="12.75">
      <c r="A484">
        <f t="shared" si="56"/>
      </c>
      <c r="C484" s="6">
        <f t="shared" si="57"/>
      </c>
      <c r="D484" s="6">
        <f t="shared" si="58"/>
      </c>
      <c r="E484" s="6">
        <f t="shared" si="59"/>
      </c>
      <c r="F484" s="11">
        <f t="shared" si="60"/>
      </c>
      <c r="G484" s="6">
        <f t="shared" si="61"/>
      </c>
      <c r="H484" s="11">
        <f t="shared" si="62"/>
      </c>
      <c r="I484" s="11">
        <f t="shared" si="63"/>
      </c>
    </row>
    <row r="485" spans="1:9" ht="12.75">
      <c r="A485">
        <f t="shared" si="56"/>
      </c>
      <c r="C485" s="6">
        <f t="shared" si="57"/>
      </c>
      <c r="D485" s="6">
        <f t="shared" si="58"/>
      </c>
      <c r="E485" s="6">
        <f t="shared" si="59"/>
      </c>
      <c r="F485" s="11">
        <f t="shared" si="60"/>
      </c>
      <c r="G485" s="6">
        <f t="shared" si="61"/>
      </c>
      <c r="H485" s="11">
        <f t="shared" si="62"/>
      </c>
      <c r="I485" s="11">
        <f t="shared" si="63"/>
      </c>
    </row>
    <row r="486" spans="1:9" ht="12.75">
      <c r="A486">
        <f t="shared" si="56"/>
      </c>
      <c r="C486" s="6">
        <f t="shared" si="57"/>
      </c>
      <c r="D486" s="6">
        <f t="shared" si="58"/>
      </c>
      <c r="E486" s="6">
        <f t="shared" si="59"/>
      </c>
      <c r="F486" s="11">
        <f t="shared" si="60"/>
      </c>
      <c r="G486" s="6">
        <f t="shared" si="61"/>
      </c>
      <c r="H486" s="11">
        <f t="shared" si="62"/>
      </c>
      <c r="I486" s="11">
        <f t="shared" si="63"/>
      </c>
    </row>
    <row r="487" spans="1:9" ht="12.75">
      <c r="A487">
        <f t="shared" si="56"/>
      </c>
      <c r="C487" s="6">
        <f t="shared" si="57"/>
      </c>
      <c r="D487" s="6">
        <f t="shared" si="58"/>
      </c>
      <c r="E487" s="6">
        <f t="shared" si="59"/>
      </c>
      <c r="F487" s="11">
        <f t="shared" si="60"/>
      </c>
      <c r="G487" s="6">
        <f t="shared" si="61"/>
      </c>
      <c r="H487" s="11">
        <f t="shared" si="62"/>
      </c>
      <c r="I487" s="11">
        <f t="shared" si="63"/>
      </c>
    </row>
    <row r="488" spans="1:9" ht="12.75">
      <c r="A488">
        <f t="shared" si="56"/>
      </c>
      <c r="C488" s="6">
        <f t="shared" si="57"/>
      </c>
      <c r="D488" s="6">
        <f t="shared" si="58"/>
      </c>
      <c r="E488" s="6">
        <f t="shared" si="59"/>
      </c>
      <c r="F488" s="11">
        <f t="shared" si="60"/>
      </c>
      <c r="G488" s="6">
        <f t="shared" si="61"/>
      </c>
      <c r="H488" s="11">
        <f t="shared" si="62"/>
      </c>
      <c r="I488" s="11">
        <f t="shared" si="63"/>
      </c>
    </row>
    <row r="489" spans="1:9" ht="12.75">
      <c r="A489">
        <f t="shared" si="56"/>
      </c>
      <c r="C489" s="6">
        <f t="shared" si="57"/>
      </c>
      <c r="D489" s="6">
        <f t="shared" si="58"/>
      </c>
      <c r="E489" s="6">
        <f t="shared" si="59"/>
      </c>
      <c r="F489" s="11">
        <f t="shared" si="60"/>
      </c>
      <c r="G489" s="6">
        <f t="shared" si="61"/>
      </c>
      <c r="H489" s="11">
        <f t="shared" si="62"/>
      </c>
      <c r="I489" s="11">
        <f t="shared" si="63"/>
      </c>
    </row>
    <row r="490" spans="1:9" ht="12.75">
      <c r="A490">
        <f t="shared" si="56"/>
      </c>
      <c r="B490" s="21">
        <f>IF(C471="","",IF(+C489-E489&gt;0,B478+1,""))</f>
      </c>
      <c r="C490" s="6">
        <f t="shared" si="57"/>
      </c>
      <c r="D490" s="6">
        <f t="shared" si="58"/>
      </c>
      <c r="E490" s="6">
        <f t="shared" si="59"/>
      </c>
      <c r="F490" s="11">
        <f t="shared" si="60"/>
      </c>
      <c r="G490" s="6">
        <f t="shared" si="61"/>
      </c>
      <c r="H490" s="11">
        <f t="shared" si="62"/>
      </c>
      <c r="I490" s="11">
        <f t="shared" si="63"/>
      </c>
    </row>
    <row r="513" spans="3:9" ht="12.75">
      <c r="C513" s="6"/>
      <c r="D513" s="6"/>
      <c r="E513" s="6"/>
      <c r="F513" s="11"/>
      <c r="G513" s="6"/>
      <c r="H513" s="11"/>
      <c r="I513" s="11"/>
    </row>
    <row r="514" spans="3:9" ht="12.75">
      <c r="C514" s="6"/>
      <c r="D514" s="6"/>
      <c r="E514" s="6"/>
      <c r="F514" s="11"/>
      <c r="G514" s="6"/>
      <c r="H514" s="11"/>
      <c r="I514" s="11"/>
    </row>
    <row r="515" spans="3:9" ht="12.75">
      <c r="C515" s="6"/>
      <c r="D515" s="6"/>
      <c r="E515" s="6"/>
      <c r="F515" s="11"/>
      <c r="G515" s="6"/>
      <c r="H515" s="11"/>
      <c r="I515" s="11"/>
    </row>
    <row r="516" spans="3:9" ht="12.75">
      <c r="C516" s="6"/>
      <c r="D516" s="6"/>
      <c r="E516" s="6"/>
      <c r="F516" s="11"/>
      <c r="G516" s="6"/>
      <c r="H516" s="11"/>
      <c r="I516" s="11"/>
    </row>
    <row r="517" spans="3:9" ht="12.75">
      <c r="C517" s="6"/>
      <c r="D517" s="6"/>
      <c r="E517" s="6"/>
      <c r="F517" s="11"/>
      <c r="G517" s="6"/>
      <c r="H517" s="11"/>
      <c r="I517" s="11"/>
    </row>
    <row r="518" spans="3:9" ht="12.75">
      <c r="C518" s="6"/>
      <c r="D518" s="6"/>
      <c r="E518" s="6"/>
      <c r="F518" s="11"/>
      <c r="G518" s="6"/>
      <c r="H518" s="11"/>
      <c r="I518" s="11"/>
    </row>
    <row r="519" spans="3:9" ht="12.75">
      <c r="C519" s="6"/>
      <c r="D519" s="6"/>
      <c r="E519" s="6"/>
      <c r="F519" s="11"/>
      <c r="G519" s="6"/>
      <c r="H519" s="11"/>
      <c r="I519" s="11"/>
    </row>
    <row r="520" spans="3:9" ht="12.75">
      <c r="C520" s="6"/>
      <c r="D520" s="6"/>
      <c r="E520" s="6"/>
      <c r="F520" s="11"/>
      <c r="G520" s="6"/>
      <c r="H520" s="11"/>
      <c r="I520" s="11"/>
    </row>
    <row r="521" spans="3:9" ht="12.75">
      <c r="C521" s="6"/>
      <c r="D521" s="6"/>
      <c r="E521" s="6"/>
      <c r="F521" s="11"/>
      <c r="G521" s="6"/>
      <c r="H521" s="11"/>
      <c r="I521" s="11"/>
    </row>
    <row r="522" spans="3:9" ht="12.75">
      <c r="C522" s="6"/>
      <c r="D522" s="6"/>
      <c r="E522" s="6"/>
      <c r="F522" s="11"/>
      <c r="G522" s="6"/>
      <c r="H522" s="11"/>
      <c r="I522" s="11"/>
    </row>
    <row r="523" spans="3:9" ht="12.75">
      <c r="C523" s="6"/>
      <c r="D523" s="6"/>
      <c r="E523" s="6"/>
      <c r="F523" s="11"/>
      <c r="G523" s="6"/>
      <c r="H523" s="11"/>
      <c r="I523" s="11"/>
    </row>
    <row r="524" spans="3:9" ht="12.75">
      <c r="C524" s="6"/>
      <c r="D524" s="6"/>
      <c r="E524" s="6"/>
      <c r="F524" s="11"/>
      <c r="G524" s="6"/>
      <c r="H524" s="11"/>
      <c r="I524" s="11"/>
    </row>
    <row r="525" spans="3:9" ht="12.75">
      <c r="C525" s="6"/>
      <c r="D525" s="6"/>
      <c r="E525" s="6"/>
      <c r="F525" s="11"/>
      <c r="G525" s="6"/>
      <c r="H525" s="11"/>
      <c r="I525" s="11"/>
    </row>
    <row r="526" spans="3:9" ht="12.75">
      <c r="C526" s="6"/>
      <c r="D526" s="6"/>
      <c r="E526" s="6"/>
      <c r="F526" s="11"/>
      <c r="G526" s="6"/>
      <c r="H526" s="11"/>
      <c r="I526" s="11"/>
    </row>
    <row r="527" spans="3:9" ht="12.75">
      <c r="C527" s="6"/>
      <c r="D527" s="6"/>
      <c r="E527" s="6"/>
      <c r="F527" s="11"/>
      <c r="G527" s="6"/>
      <c r="H527" s="11"/>
      <c r="I527" s="11"/>
    </row>
    <row r="528" spans="4:10" ht="12.75">
      <c r="D528" s="6"/>
      <c r="E528" s="6"/>
      <c r="F528" s="6"/>
      <c r="G528" s="11"/>
      <c r="H528" s="6"/>
      <c r="I528" s="11"/>
      <c r="J528" s="11"/>
    </row>
    <row r="529" spans="4:10" ht="12.75">
      <c r="D529" s="6"/>
      <c r="E529" s="6"/>
      <c r="F529" s="6"/>
      <c r="G529" s="11"/>
      <c r="H529" s="6"/>
      <c r="I529" s="11"/>
      <c r="J529" s="11"/>
    </row>
    <row r="530" spans="4:10" ht="12.75">
      <c r="D530" s="6"/>
      <c r="E530" s="6"/>
      <c r="F530" s="6"/>
      <c r="G530" s="11"/>
      <c r="H530" s="6"/>
      <c r="I530" s="11"/>
      <c r="J530" s="11"/>
    </row>
    <row r="531" spans="4:10" ht="12.75">
      <c r="D531" s="6"/>
      <c r="E531" s="6"/>
      <c r="F531" s="6"/>
      <c r="G531" s="11"/>
      <c r="H531" s="6"/>
      <c r="I531" s="11"/>
      <c r="J531" s="11"/>
    </row>
    <row r="532" spans="4:10" ht="12.75">
      <c r="D532" s="6"/>
      <c r="E532" s="6"/>
      <c r="F532" s="6"/>
      <c r="G532" s="11"/>
      <c r="H532" s="6"/>
      <c r="I532" s="11"/>
      <c r="J532" s="11"/>
    </row>
    <row r="533" spans="4:10" ht="12.75">
      <c r="D533" s="6"/>
      <c r="E533" s="6"/>
      <c r="F533" s="6"/>
      <c r="G533" s="11"/>
      <c r="H533" s="6"/>
      <c r="I533" s="11"/>
      <c r="J533" s="11"/>
    </row>
    <row r="534" spans="4:10" ht="12.75">
      <c r="D534" s="6"/>
      <c r="E534" s="6"/>
      <c r="F534" s="6"/>
      <c r="G534" s="11"/>
      <c r="H534" s="6"/>
      <c r="I534" s="11"/>
      <c r="J534" s="11"/>
    </row>
    <row r="535" spans="4:10" ht="12.75">
      <c r="D535" s="6"/>
      <c r="E535" s="6"/>
      <c r="F535" s="6"/>
      <c r="G535" s="11"/>
      <c r="H535" s="6"/>
      <c r="I535" s="11"/>
      <c r="J535" s="11"/>
    </row>
    <row r="536" spans="4:10" ht="12.75">
      <c r="D536" s="6"/>
      <c r="E536" s="6"/>
      <c r="F536" s="6"/>
      <c r="G536" s="11"/>
      <c r="H536" s="6"/>
      <c r="I536" s="11"/>
      <c r="J536" s="11"/>
    </row>
    <row r="537" spans="4:10" ht="12.75">
      <c r="D537" s="6"/>
      <c r="E537" s="6"/>
      <c r="F537" s="6"/>
      <c r="G537" s="11"/>
      <c r="H537" s="6"/>
      <c r="I537" s="11"/>
      <c r="J537" s="11"/>
    </row>
    <row r="538" spans="4:10" ht="12.75">
      <c r="D538" s="6"/>
      <c r="E538" s="6"/>
      <c r="F538" s="6"/>
      <c r="G538" s="11"/>
      <c r="H538" s="6"/>
      <c r="I538" s="11"/>
      <c r="J538" s="11"/>
    </row>
    <row r="539" spans="4:10" ht="12.75">
      <c r="D539" s="6"/>
      <c r="E539" s="6"/>
      <c r="F539" s="6"/>
      <c r="G539" s="11"/>
      <c r="H539" s="6"/>
      <c r="I539" s="11"/>
      <c r="J539" s="11"/>
    </row>
    <row r="540" spans="4:10" ht="12.75">
      <c r="D540" s="6"/>
      <c r="E540" s="6"/>
      <c r="F540" s="6"/>
      <c r="G540" s="11"/>
      <c r="H540" s="6"/>
      <c r="I540" s="11"/>
      <c r="J540" s="11"/>
    </row>
    <row r="541" spans="4:10" ht="12.75">
      <c r="D541" s="6"/>
      <c r="E541" s="6"/>
      <c r="F541" s="6"/>
      <c r="G541" s="11"/>
      <c r="H541" s="6"/>
      <c r="I541" s="11"/>
      <c r="J541" s="11"/>
    </row>
    <row r="542" spans="4:10" ht="12.75">
      <c r="D542" s="6"/>
      <c r="E542" s="6"/>
      <c r="F542" s="6"/>
      <c r="G542" s="11"/>
      <c r="H542" s="6"/>
      <c r="I542" s="11"/>
      <c r="J542" s="11"/>
    </row>
    <row r="543" spans="4:10" ht="12.75">
      <c r="D543" s="6"/>
      <c r="E543" s="6"/>
      <c r="F543" s="6"/>
      <c r="G543" s="11"/>
      <c r="H543" s="6"/>
      <c r="I543" s="11"/>
      <c r="J543" s="11"/>
    </row>
    <row r="544" spans="4:10" ht="12.75">
      <c r="D544" s="6"/>
      <c r="E544" s="6"/>
      <c r="F544" s="6"/>
      <c r="G544" s="11"/>
      <c r="H544" s="6"/>
      <c r="I544" s="11"/>
      <c r="J544" s="11"/>
    </row>
    <row r="545" spans="4:10" ht="12.75">
      <c r="D545" s="6"/>
      <c r="E545" s="6"/>
      <c r="F545" s="6"/>
      <c r="G545" s="11"/>
      <c r="H545" s="6"/>
      <c r="I545" s="11"/>
      <c r="J545" s="11"/>
    </row>
    <row r="546" spans="4:10" ht="12.75">
      <c r="D546" s="6"/>
      <c r="E546" s="6"/>
      <c r="F546" s="6"/>
      <c r="G546" s="11"/>
      <c r="H546" s="6"/>
      <c r="I546" s="11"/>
      <c r="J546" s="11"/>
    </row>
    <row r="547" spans="4:10" ht="12.75">
      <c r="D547" s="6"/>
      <c r="E547" s="6"/>
      <c r="F547" s="6"/>
      <c r="G547" s="11"/>
      <c r="H547" s="6"/>
      <c r="I547" s="11"/>
      <c r="J547" s="11"/>
    </row>
    <row r="548" spans="4:10" ht="12.75">
      <c r="D548" s="6"/>
      <c r="E548" s="6"/>
      <c r="F548" s="6"/>
      <c r="G548" s="11"/>
      <c r="H548" s="6"/>
      <c r="I548" s="11"/>
      <c r="J548" s="11"/>
    </row>
    <row r="549" spans="4:10" ht="12.75">
      <c r="D549" s="6"/>
      <c r="E549" s="6"/>
      <c r="F549" s="6"/>
      <c r="G549" s="11"/>
      <c r="H549" s="6"/>
      <c r="I549" s="11"/>
      <c r="J549" s="11"/>
    </row>
    <row r="550" spans="4:10" ht="12.75">
      <c r="D550" s="6"/>
      <c r="E550" s="6"/>
      <c r="F550" s="6"/>
      <c r="G550" s="11"/>
      <c r="H550" s="6"/>
      <c r="I550" s="11"/>
      <c r="J550" s="11"/>
    </row>
    <row r="551" spans="4:10" ht="12.75">
      <c r="D551" s="6"/>
      <c r="E551" s="6"/>
      <c r="F551" s="6"/>
      <c r="G551" s="11"/>
      <c r="H551" s="6"/>
      <c r="I551" s="11"/>
      <c r="J551" s="11"/>
    </row>
    <row r="552" spans="4:10" ht="12.75">
      <c r="D552" s="6"/>
      <c r="E552" s="6"/>
      <c r="F552" s="6"/>
      <c r="G552" s="11"/>
      <c r="H552" s="6"/>
      <c r="I552" s="11"/>
      <c r="J552" s="11"/>
    </row>
    <row r="553" spans="4:10" ht="12.75">
      <c r="D553" s="6"/>
      <c r="E553" s="6"/>
      <c r="F553" s="6"/>
      <c r="G553" s="11"/>
      <c r="H553" s="6"/>
      <c r="I553" s="11"/>
      <c r="J553" s="11"/>
    </row>
    <row r="554" spans="4:10" ht="12.75">
      <c r="D554" s="6"/>
      <c r="E554" s="6"/>
      <c r="F554" s="6"/>
      <c r="G554" s="11"/>
      <c r="H554" s="6"/>
      <c r="I554" s="11"/>
      <c r="J554" s="11"/>
    </row>
    <row r="555" spans="4:10" ht="12.75">
      <c r="D555" s="6"/>
      <c r="E555" s="6"/>
      <c r="F555" s="6"/>
      <c r="G555" s="11"/>
      <c r="H555" s="6"/>
      <c r="I555" s="11"/>
      <c r="J555" s="11"/>
    </row>
    <row r="556" spans="4:10" ht="12.75">
      <c r="D556" s="6"/>
      <c r="E556" s="6"/>
      <c r="F556" s="6"/>
      <c r="G556" s="11"/>
      <c r="H556" s="6"/>
      <c r="I556" s="11"/>
      <c r="J556" s="11"/>
    </row>
    <row r="557" spans="4:10" ht="12.75">
      <c r="D557" s="6"/>
      <c r="E557" s="6"/>
      <c r="F557" s="6"/>
      <c r="G557" s="11"/>
      <c r="H557" s="6"/>
      <c r="I557" s="11"/>
      <c r="J557" s="11"/>
    </row>
    <row r="558" spans="4:10" ht="12.75">
      <c r="D558" s="6"/>
      <c r="E558" s="6"/>
      <c r="F558" s="6"/>
      <c r="G558" s="11"/>
      <c r="H558" s="6"/>
      <c r="I558" s="11"/>
      <c r="J558" s="11"/>
    </row>
    <row r="559" spans="4:10" ht="12.75">
      <c r="D559" s="6"/>
      <c r="E559" s="6"/>
      <c r="F559" s="6"/>
      <c r="G559" s="11"/>
      <c r="H559" s="6"/>
      <c r="I559" s="11"/>
      <c r="J559" s="11"/>
    </row>
    <row r="560" spans="4:10" ht="12.75">
      <c r="D560" s="6"/>
      <c r="E560" s="6"/>
      <c r="F560" s="6"/>
      <c r="G560" s="11"/>
      <c r="H560" s="6"/>
      <c r="I560" s="11"/>
      <c r="J560" s="11"/>
    </row>
    <row r="561" spans="4:10" ht="12.75">
      <c r="D561" s="6"/>
      <c r="E561" s="6"/>
      <c r="F561" s="6"/>
      <c r="G561" s="11"/>
      <c r="H561" s="6"/>
      <c r="I561" s="11"/>
      <c r="J561" s="11"/>
    </row>
    <row r="562" spans="4:10" ht="12.75">
      <c r="D562" s="6"/>
      <c r="E562" s="6"/>
      <c r="F562" s="6"/>
      <c r="G562" s="11"/>
      <c r="H562" s="6"/>
      <c r="I562" s="11"/>
      <c r="J562" s="11"/>
    </row>
    <row r="563" spans="4:10" ht="12.75">
      <c r="D563" s="6"/>
      <c r="E563" s="6"/>
      <c r="F563" s="6"/>
      <c r="G563" s="11"/>
      <c r="H563" s="6"/>
      <c r="I563" s="11"/>
      <c r="J563" s="11"/>
    </row>
    <row r="564" spans="4:10" ht="12.75">
      <c r="D564" s="6"/>
      <c r="E564" s="6"/>
      <c r="F564" s="6"/>
      <c r="G564" s="11"/>
      <c r="H564" s="6"/>
      <c r="I564" s="11"/>
      <c r="J564" s="11"/>
    </row>
    <row r="565" spans="4:10" ht="12.75">
      <c r="D565" s="6"/>
      <c r="E565" s="6"/>
      <c r="F565" s="6"/>
      <c r="G565" s="11"/>
      <c r="H565" s="6"/>
      <c r="I565" s="11"/>
      <c r="J565" s="11"/>
    </row>
    <row r="566" spans="4:10" ht="12.75">
      <c r="D566" s="6"/>
      <c r="E566" s="6"/>
      <c r="F566" s="6"/>
      <c r="G566" s="11"/>
      <c r="H566" s="6"/>
      <c r="I566" s="11"/>
      <c r="J566" s="11"/>
    </row>
    <row r="567" spans="4:10" ht="12.75">
      <c r="D567" s="6"/>
      <c r="E567" s="6"/>
      <c r="F567" s="6"/>
      <c r="G567" s="11"/>
      <c r="H567" s="6"/>
      <c r="I567" s="11"/>
      <c r="J567" s="11"/>
    </row>
    <row r="568" spans="4:10" ht="12.75">
      <c r="D568" s="6"/>
      <c r="E568" s="6"/>
      <c r="F568" s="6"/>
      <c r="G568" s="11"/>
      <c r="H568" s="6"/>
      <c r="I568" s="11"/>
      <c r="J568" s="11"/>
    </row>
    <row r="569" spans="4:10" ht="12.75">
      <c r="D569" s="6"/>
      <c r="E569" s="6"/>
      <c r="F569" s="6"/>
      <c r="G569" s="11"/>
      <c r="H569" s="6"/>
      <c r="I569" s="11"/>
      <c r="J569" s="11"/>
    </row>
    <row r="570" spans="4:10" ht="12.75">
      <c r="D570" s="6"/>
      <c r="E570" s="6"/>
      <c r="F570" s="6"/>
      <c r="G570" s="11"/>
      <c r="H570" s="6"/>
      <c r="I570" s="11"/>
      <c r="J570" s="11"/>
    </row>
    <row r="571" spans="4:10" ht="12.75">
      <c r="D571" s="6"/>
      <c r="E571" s="6"/>
      <c r="F571" s="6"/>
      <c r="G571" s="11"/>
      <c r="H571" s="6"/>
      <c r="I571" s="11"/>
      <c r="J571" s="11"/>
    </row>
    <row r="572" spans="4:10" ht="12.75">
      <c r="D572" s="6"/>
      <c r="E572" s="6"/>
      <c r="F572" s="6"/>
      <c r="G572" s="11"/>
      <c r="H572" s="6"/>
      <c r="I572" s="11"/>
      <c r="J572" s="11"/>
    </row>
    <row r="573" spans="4:10" ht="12.75">
      <c r="D573" s="6"/>
      <c r="E573" s="6"/>
      <c r="F573" s="6"/>
      <c r="G573" s="11"/>
      <c r="H573" s="6"/>
      <c r="I573" s="11"/>
      <c r="J573" s="11"/>
    </row>
    <row r="574" spans="4:10" ht="12.75">
      <c r="D574" s="6"/>
      <c r="E574" s="6"/>
      <c r="F574" s="6"/>
      <c r="G574" s="11"/>
      <c r="H574" s="6"/>
      <c r="I574" s="11"/>
      <c r="J574" s="11"/>
    </row>
    <row r="575" spans="4:10" ht="12.75">
      <c r="D575" s="6"/>
      <c r="E575" s="6"/>
      <c r="F575" s="6"/>
      <c r="G575" s="11"/>
      <c r="H575" s="6"/>
      <c r="I575" s="11"/>
      <c r="J575" s="11"/>
    </row>
    <row r="576" spans="4:10" ht="12.75">
      <c r="D576" s="6"/>
      <c r="E576" s="6"/>
      <c r="F576" s="6"/>
      <c r="G576" s="11"/>
      <c r="H576" s="6"/>
      <c r="I576" s="11"/>
      <c r="J576" s="11"/>
    </row>
    <row r="577" spans="4:10" ht="12.75">
      <c r="D577" s="6"/>
      <c r="E577" s="6"/>
      <c r="F577" s="6"/>
      <c r="G577" s="11"/>
      <c r="H577" s="6"/>
      <c r="I577" s="11"/>
      <c r="J577" s="11"/>
    </row>
    <row r="578" spans="4:10" ht="12.75">
      <c r="D578" s="6"/>
      <c r="E578" s="6"/>
      <c r="F578" s="6"/>
      <c r="G578" s="11"/>
      <c r="H578" s="6"/>
      <c r="I578" s="11"/>
      <c r="J578" s="11"/>
    </row>
    <row r="579" spans="4:10" ht="12.75">
      <c r="D579" s="6"/>
      <c r="E579" s="6"/>
      <c r="F579" s="6"/>
      <c r="G579" s="11"/>
      <c r="H579" s="6"/>
      <c r="I579" s="11"/>
      <c r="J579" s="11"/>
    </row>
    <row r="580" spans="4:10" ht="12.75">
      <c r="D580" s="6"/>
      <c r="E580" s="6"/>
      <c r="F580" s="6"/>
      <c r="G580" s="11"/>
      <c r="H580" s="6"/>
      <c r="I580" s="11"/>
      <c r="J580" s="11"/>
    </row>
    <row r="581" spans="4:10" ht="12.75">
      <c r="D581" s="6"/>
      <c r="E581" s="6"/>
      <c r="F581" s="6"/>
      <c r="G581" s="11"/>
      <c r="H581" s="6"/>
      <c r="I581" s="11"/>
      <c r="J581" s="11"/>
    </row>
    <row r="582" spans="4:10" ht="12.75">
      <c r="D582" s="6"/>
      <c r="E582" s="6"/>
      <c r="F582" s="6"/>
      <c r="G582" s="11"/>
      <c r="H582" s="6"/>
      <c r="I582" s="11"/>
      <c r="J582" s="11"/>
    </row>
    <row r="583" spans="4:10" ht="12.75">
      <c r="D583" s="6"/>
      <c r="E583" s="6"/>
      <c r="F583" s="6"/>
      <c r="G583" s="11"/>
      <c r="H583" s="6"/>
      <c r="I583" s="11"/>
      <c r="J583" s="11"/>
    </row>
    <row r="584" spans="4:10" ht="12.75">
      <c r="D584" s="6"/>
      <c r="E584" s="6"/>
      <c r="F584" s="6"/>
      <c r="G584" s="11"/>
      <c r="H584" s="6"/>
      <c r="I584" s="11"/>
      <c r="J584" s="11"/>
    </row>
    <row r="585" spans="4:10" ht="12.75">
      <c r="D585" s="6"/>
      <c r="E585" s="6"/>
      <c r="F585" s="6"/>
      <c r="G585" s="11"/>
      <c r="H585" s="6"/>
      <c r="I585" s="11"/>
      <c r="J585" s="11"/>
    </row>
    <row r="586" spans="4:10" ht="12.75">
      <c r="D586" s="6"/>
      <c r="E586" s="6"/>
      <c r="F586" s="6"/>
      <c r="G586" s="11"/>
      <c r="H586" s="6"/>
      <c r="I586" s="11"/>
      <c r="J586" s="11"/>
    </row>
    <row r="587" spans="4:10" ht="12.75">
      <c r="D587" s="6"/>
      <c r="E587" s="6"/>
      <c r="F587" s="6"/>
      <c r="G587" s="11"/>
      <c r="H587" s="6"/>
      <c r="I587" s="11"/>
      <c r="J587" s="11"/>
    </row>
    <row r="588" spans="4:10" ht="12.75">
      <c r="D588" s="6"/>
      <c r="E588" s="6"/>
      <c r="F588" s="6"/>
      <c r="G588" s="11"/>
      <c r="H588" s="6"/>
      <c r="I588" s="11"/>
      <c r="J588" s="11"/>
    </row>
    <row r="589" spans="4:10" ht="12.75">
      <c r="D589" s="6"/>
      <c r="E589" s="6"/>
      <c r="F589" s="6"/>
      <c r="G589" s="11"/>
      <c r="H589" s="6"/>
      <c r="I589" s="11"/>
      <c r="J589" s="11"/>
    </row>
    <row r="590" spans="4:10" ht="12.75">
      <c r="D590" s="6"/>
      <c r="E590" s="6"/>
      <c r="F590" s="6"/>
      <c r="G590" s="11"/>
      <c r="H590" s="6"/>
      <c r="I590" s="11"/>
      <c r="J590" s="11"/>
    </row>
    <row r="591" spans="4:10" ht="12.75">
      <c r="D591" s="6"/>
      <c r="E591" s="6"/>
      <c r="F591" s="6"/>
      <c r="G591" s="11"/>
      <c r="H591" s="6"/>
      <c r="I591" s="11"/>
      <c r="J591" s="11"/>
    </row>
    <row r="592" spans="4:10" ht="12.75">
      <c r="D592" s="6"/>
      <c r="E592" s="6"/>
      <c r="F592" s="6"/>
      <c r="G592" s="11"/>
      <c r="H592" s="6"/>
      <c r="I592" s="11"/>
      <c r="J592" s="11"/>
    </row>
    <row r="593" spans="4:10" ht="12.75">
      <c r="D593" s="6"/>
      <c r="E593" s="6"/>
      <c r="F593" s="6"/>
      <c r="G593" s="11"/>
      <c r="H593" s="6"/>
      <c r="I593" s="11"/>
      <c r="J593" s="11"/>
    </row>
    <row r="594" spans="4:10" ht="12.75">
      <c r="D594" s="6"/>
      <c r="E594" s="6"/>
      <c r="F594" s="6"/>
      <c r="G594" s="11"/>
      <c r="H594" s="6"/>
      <c r="I594" s="11"/>
      <c r="J594" s="11"/>
    </row>
    <row r="595" spans="4:10" ht="12.75">
      <c r="D595" s="6"/>
      <c r="E595" s="6"/>
      <c r="F595" s="6"/>
      <c r="G595" s="11"/>
      <c r="H595" s="6"/>
      <c r="I595" s="11"/>
      <c r="J595" s="11"/>
    </row>
    <row r="596" spans="4:10" ht="12.75">
      <c r="D596" s="6"/>
      <c r="E596" s="6"/>
      <c r="F596" s="6"/>
      <c r="G596" s="11"/>
      <c r="H596" s="6"/>
      <c r="I596" s="11"/>
      <c r="J596" s="11"/>
    </row>
    <row r="597" spans="4:10" ht="12.75">
      <c r="D597" s="6"/>
      <c r="E597" s="6"/>
      <c r="F597" s="6"/>
      <c r="G597" s="11"/>
      <c r="H597" s="6"/>
      <c r="I597" s="11"/>
      <c r="J597" s="11"/>
    </row>
    <row r="598" spans="4:10" ht="12.75">
      <c r="D598" s="6"/>
      <c r="E598" s="6"/>
      <c r="F598" s="6"/>
      <c r="G598" s="11"/>
      <c r="H598" s="6"/>
      <c r="I598" s="11"/>
      <c r="J598" s="11"/>
    </row>
    <row r="599" spans="4:10" ht="12.75">
      <c r="D599" s="6"/>
      <c r="E599" s="6"/>
      <c r="F599" s="6"/>
      <c r="G599" s="11"/>
      <c r="H599" s="6"/>
      <c r="I599" s="11"/>
      <c r="J599" s="11"/>
    </row>
    <row r="600" spans="4:10" ht="12.75">
      <c r="D600" s="6"/>
      <c r="E600" s="6"/>
      <c r="F600" s="6"/>
      <c r="G600" s="11"/>
      <c r="H600" s="6"/>
      <c r="I600" s="11"/>
      <c r="J600" s="11"/>
    </row>
    <row r="601" spans="4:10" ht="12.75">
      <c r="D601" s="6"/>
      <c r="E601" s="6"/>
      <c r="F601" s="6"/>
      <c r="G601" s="11"/>
      <c r="H601" s="6"/>
      <c r="I601" s="11"/>
      <c r="J601" s="11"/>
    </row>
    <row r="602" spans="4:10" ht="12.75">
      <c r="D602" s="6"/>
      <c r="E602" s="6"/>
      <c r="F602" s="6"/>
      <c r="G602" s="11"/>
      <c r="H602" s="6"/>
      <c r="I602" s="11"/>
      <c r="J602" s="11"/>
    </row>
    <row r="603" spans="4:10" ht="12.75">
      <c r="D603" s="6"/>
      <c r="E603" s="6"/>
      <c r="F603" s="6"/>
      <c r="G603" s="11"/>
      <c r="H603" s="6"/>
      <c r="I603" s="11"/>
      <c r="J603" s="11"/>
    </row>
    <row r="604" spans="4:10" ht="12.75">
      <c r="D604" s="6"/>
      <c r="E604" s="6"/>
      <c r="F604" s="6"/>
      <c r="G604" s="11"/>
      <c r="H604" s="6"/>
      <c r="I604" s="11"/>
      <c r="J604" s="11"/>
    </row>
    <row r="605" spans="4:10" ht="12.75">
      <c r="D605" s="6"/>
      <c r="E605" s="6"/>
      <c r="F605" s="6"/>
      <c r="G605" s="11"/>
      <c r="H605" s="6"/>
      <c r="I605" s="11"/>
      <c r="J605" s="11"/>
    </row>
    <row r="606" spans="4:10" ht="12.75">
      <c r="D606" s="6"/>
      <c r="E606" s="6"/>
      <c r="F606" s="6"/>
      <c r="G606" s="11"/>
      <c r="H606" s="6"/>
      <c r="I606" s="11"/>
      <c r="J606" s="11"/>
    </row>
    <row r="607" spans="4:10" ht="12.75">
      <c r="D607" s="6"/>
      <c r="E607" s="6"/>
      <c r="F607" s="6"/>
      <c r="G607" s="11"/>
      <c r="H607" s="6"/>
      <c r="I607" s="11"/>
      <c r="J607" s="11"/>
    </row>
    <row r="608" spans="4:10" ht="12.75">
      <c r="D608" s="6"/>
      <c r="E608" s="6"/>
      <c r="F608" s="6"/>
      <c r="G608" s="11"/>
      <c r="H608" s="6"/>
      <c r="I608" s="11"/>
      <c r="J608" s="11"/>
    </row>
    <row r="609" spans="4:10" ht="12.75">
      <c r="D609" s="6"/>
      <c r="E609" s="6"/>
      <c r="F609" s="6"/>
      <c r="G609" s="11"/>
      <c r="H609" s="6"/>
      <c r="I609" s="11"/>
      <c r="J609" s="11"/>
    </row>
    <row r="610" spans="4:10" ht="12.75">
      <c r="D610" s="6"/>
      <c r="E610" s="6"/>
      <c r="F610" s="6"/>
      <c r="G610" s="11"/>
      <c r="H610" s="6"/>
      <c r="I610" s="11"/>
      <c r="J610" s="11"/>
    </row>
    <row r="611" spans="4:10" ht="12.75">
      <c r="D611" s="6"/>
      <c r="E611" s="6"/>
      <c r="F611" s="6"/>
      <c r="G611" s="11"/>
      <c r="H611" s="6"/>
      <c r="I611" s="11"/>
      <c r="J611" s="11"/>
    </row>
    <row r="612" spans="4:10" ht="12.75">
      <c r="D612" s="6"/>
      <c r="E612" s="6"/>
      <c r="F612" s="6"/>
      <c r="G612" s="11"/>
      <c r="H612" s="6"/>
      <c r="I612" s="11"/>
      <c r="J612" s="11"/>
    </row>
    <row r="613" spans="4:10" ht="12.75">
      <c r="D613" s="6"/>
      <c r="E613" s="6"/>
      <c r="F613" s="6"/>
      <c r="G613" s="11"/>
      <c r="H613" s="6"/>
      <c r="I613" s="11"/>
      <c r="J613" s="11"/>
    </row>
    <row r="614" spans="4:10" ht="12.75">
      <c r="D614" s="6"/>
      <c r="E614" s="6"/>
      <c r="F614" s="6"/>
      <c r="G614" s="11"/>
      <c r="H614" s="6"/>
      <c r="I614" s="11"/>
      <c r="J614" s="11"/>
    </row>
    <row r="615" spans="4:10" ht="12.75">
      <c r="D615" s="6"/>
      <c r="E615" s="6"/>
      <c r="F615" s="6"/>
      <c r="G615" s="11"/>
      <c r="H615" s="6"/>
      <c r="I615" s="11"/>
      <c r="J615" s="11"/>
    </row>
    <row r="616" spans="4:10" ht="12.75">
      <c r="D616" s="6"/>
      <c r="E616" s="6"/>
      <c r="F616" s="6"/>
      <c r="G616" s="11"/>
      <c r="H616" s="6"/>
      <c r="I616" s="11"/>
      <c r="J616" s="11"/>
    </row>
    <row r="617" spans="4:10" ht="12.75">
      <c r="D617" s="6"/>
      <c r="E617" s="6"/>
      <c r="F617" s="6"/>
      <c r="G617" s="11"/>
      <c r="H617" s="6"/>
      <c r="I617" s="11"/>
      <c r="J617" s="11"/>
    </row>
    <row r="618" spans="4:10" ht="12.75">
      <c r="D618" s="6"/>
      <c r="E618" s="6"/>
      <c r="F618" s="6"/>
      <c r="G618" s="11"/>
      <c r="H618" s="6"/>
      <c r="I618" s="11"/>
      <c r="J618" s="11"/>
    </row>
  </sheetData>
  <sheetProtection sheet="1" objects="1" scenarios="1"/>
  <mergeCells count="7">
    <mergeCell ref="A6:B6"/>
    <mergeCell ref="A7:B7"/>
    <mergeCell ref="A1:C1"/>
    <mergeCell ref="E1:I5"/>
    <mergeCell ref="A3:B3"/>
    <mergeCell ref="A4:B4"/>
    <mergeCell ref="A5:B5"/>
  </mergeCells>
  <printOptions headings="1"/>
  <pageMargins left="0.5" right="0.5" top="0.5" bottom="0.5" header="0.5118055555555556" footer="0.5118055555555556"/>
  <pageSetup horizontalDpi="300" verticalDpi="300" orientation="landscape" pageOrder="overThenDown"/>
  <ignoredErrors>
    <ignoredError sqref="A373 C373:I373" formula="1"/>
  </ignoredErrors>
</worksheet>
</file>

<file path=xl/worksheets/sheet2.xml><?xml version="1.0" encoding="utf-8"?>
<worksheet xmlns="http://schemas.openxmlformats.org/spreadsheetml/2006/main" xmlns:r="http://schemas.openxmlformats.org/officeDocument/2006/relationships">
  <dimension ref="A1:L619"/>
  <sheetViews>
    <sheetView zoomScalePageLayoutView="0" workbookViewId="0" topLeftCell="A1">
      <pane ySplit="11" topLeftCell="A75" activePane="bottomLeft" state="frozen"/>
      <selection pane="topLeft" activeCell="A1" sqref="A1"/>
      <selection pane="bottomLeft" activeCell="C8" sqref="C8"/>
    </sheetView>
  </sheetViews>
  <sheetFormatPr defaultColWidth="9.140625" defaultRowHeight="12.75"/>
  <cols>
    <col min="1" max="1" width="11.00390625" style="0" customWidth="1"/>
    <col min="2" max="2" width="13.00390625" style="0" customWidth="1"/>
    <col min="3" max="9" width="16.00390625" style="0" customWidth="1"/>
    <col min="10" max="10" width="13.421875" style="0" customWidth="1"/>
    <col min="11" max="11" width="11.140625" style="0" customWidth="1"/>
  </cols>
  <sheetData>
    <row r="1" spans="1:9" ht="12.75" customHeight="1">
      <c r="A1" s="1" t="s">
        <v>17</v>
      </c>
      <c r="E1" s="26" t="s">
        <v>18</v>
      </c>
      <c r="F1" s="26"/>
      <c r="G1" s="26"/>
      <c r="H1" s="26"/>
      <c r="I1" s="26"/>
    </row>
    <row r="2" spans="5:9" ht="12.75">
      <c r="E2" s="26"/>
      <c r="F2" s="26"/>
      <c r="G2" s="26"/>
      <c r="H2" s="26"/>
      <c r="I2" s="26"/>
    </row>
    <row r="3" spans="1:9" ht="12.75">
      <c r="A3" s="27" t="s">
        <v>2</v>
      </c>
      <c r="B3" s="27"/>
      <c r="E3" s="26"/>
      <c r="F3" s="26"/>
      <c r="G3" s="26"/>
      <c r="H3" s="26"/>
      <c r="I3" s="26"/>
    </row>
    <row r="4" spans="1:9" ht="12.75">
      <c r="A4" s="23" t="s">
        <v>3</v>
      </c>
      <c r="B4" s="23"/>
      <c r="C4" s="2">
        <v>200000</v>
      </c>
      <c r="E4" s="26"/>
      <c r="F4" s="26"/>
      <c r="G4" s="26"/>
      <c r="H4" s="26"/>
      <c r="I4" s="26"/>
    </row>
    <row r="5" spans="1:9" ht="12.75">
      <c r="A5" s="23" t="s">
        <v>4</v>
      </c>
      <c r="B5" s="23"/>
      <c r="C5" s="3">
        <v>30</v>
      </c>
      <c r="E5" s="26"/>
      <c r="F5" s="26"/>
      <c r="G5" s="26"/>
      <c r="H5" s="26"/>
      <c r="I5" s="26"/>
    </row>
    <row r="6" spans="1:9" ht="12.75">
      <c r="A6" s="23" t="s">
        <v>5</v>
      </c>
      <c r="B6" s="23"/>
      <c r="C6" s="4">
        <v>0.06</v>
      </c>
      <c r="E6" s="26"/>
      <c r="F6" s="26"/>
      <c r="G6" s="26"/>
      <c r="H6" s="26"/>
      <c r="I6" s="26"/>
    </row>
    <row r="7" spans="1:6" ht="12.75">
      <c r="A7" s="24" t="s">
        <v>6</v>
      </c>
      <c r="B7" s="24"/>
      <c r="C7" s="5">
        <f>PMT(C6/12,12*C5,-C4,0,0)</f>
        <v>1199.101050305518</v>
      </c>
      <c r="D7" s="6"/>
      <c r="E7" s="7" t="s">
        <v>7</v>
      </c>
      <c r="F7" s="8">
        <f>MAX(H2:H501)</f>
        <v>182537.9697975567</v>
      </c>
    </row>
    <row r="8" spans="1:6" ht="12.75">
      <c r="A8" s="23" t="s">
        <v>19</v>
      </c>
      <c r="B8" s="23"/>
      <c r="C8" s="12">
        <v>100</v>
      </c>
      <c r="D8" s="6"/>
      <c r="E8" s="9" t="s">
        <v>8</v>
      </c>
      <c r="F8" s="10">
        <f>MAX(I3:I502)</f>
        <v>383234.80984012794</v>
      </c>
    </row>
    <row r="9" spans="4:9" ht="12.75">
      <c r="D9" s="6"/>
      <c r="E9" s="13" t="s">
        <v>20</v>
      </c>
      <c r="F9" s="14">
        <f>(PMT(C6/12,C5*12,C4)*-1*C5*12)-F8</f>
        <v>48441.568269858486</v>
      </c>
      <c r="I9" s="22"/>
    </row>
    <row r="10" ht="12.75">
      <c r="G10" s="22"/>
    </row>
    <row r="11" spans="1:9" ht="12.75">
      <c r="A11" t="s">
        <v>9</v>
      </c>
      <c r="B11" s="21" t="s">
        <v>24</v>
      </c>
      <c r="C11" s="6" t="s">
        <v>10</v>
      </c>
      <c r="D11" t="s">
        <v>11</v>
      </c>
      <c r="E11" t="s">
        <v>12</v>
      </c>
      <c r="F11" t="s">
        <v>13</v>
      </c>
      <c r="G11" t="s">
        <v>14</v>
      </c>
      <c r="H11" t="s">
        <v>15</v>
      </c>
      <c r="I11" t="s">
        <v>16</v>
      </c>
    </row>
    <row r="12" spans="1:9" ht="12.75">
      <c r="A12">
        <v>1</v>
      </c>
      <c r="B12" s="21">
        <v>0</v>
      </c>
      <c r="C12" s="6">
        <f>+$C$4</f>
        <v>200000</v>
      </c>
      <c r="D12" s="6">
        <f>+$C$7+$C$8</f>
        <v>1299.101050305518</v>
      </c>
      <c r="E12" s="6">
        <f>+D12-F12</f>
        <v>299.1010503055179</v>
      </c>
      <c r="F12" s="11">
        <f>+C12*($C$6/12)</f>
        <v>1000</v>
      </c>
      <c r="G12" s="6">
        <f>+E12</f>
        <v>299.1010503055179</v>
      </c>
      <c r="H12" s="11">
        <f>+F12</f>
        <v>1000</v>
      </c>
      <c r="I12" s="11">
        <f>+G12+H12</f>
        <v>1299.101050305518</v>
      </c>
    </row>
    <row r="13" spans="1:9" ht="12.75">
      <c r="A13">
        <f aca="true" t="shared" si="0" ref="A13:A47">IF(C12="","",IF(+C12-E12&gt;0,A12+1,""))</f>
        <v>2</v>
      </c>
      <c r="B13" s="21"/>
      <c r="C13" s="6">
        <f aca="true" t="shared" si="1" ref="C13:C76">IF(C12="","",IF(+C12-E12&gt;0,+C12-E12,""))</f>
        <v>199700.89894969447</v>
      </c>
      <c r="D13" s="6">
        <f aca="true" t="shared" si="2" ref="D13:D76">IF(C12="","",IF(+C12-E12&gt;0,+$C$7+$C$8,""))</f>
        <v>1299.101050305518</v>
      </c>
      <c r="E13" s="6">
        <f aca="true" t="shared" si="3" ref="E13:E76">IF(C12="","",IF(+C12-E12&gt;0,+D13-F13,""))</f>
        <v>300.5965555570456</v>
      </c>
      <c r="F13" s="11">
        <f aca="true" t="shared" si="4" ref="F13:F76">IF(C12="","",IF(+C12-E12&gt;0,+C13*($C$6/12),""))</f>
        <v>998.5044947484723</v>
      </c>
      <c r="G13" s="6">
        <f aca="true" t="shared" si="5" ref="G13:G76">IF(C12="","",IF(+C12-E12&gt;0,+G12+E13,""))</f>
        <v>599.6976058625635</v>
      </c>
      <c r="H13" s="11">
        <f aca="true" t="shared" si="6" ref="H13:H76">IF(C12="","",IF(+C12-E12&gt;0,+H12+F13,""))</f>
        <v>1998.5044947484723</v>
      </c>
      <c r="I13" s="11">
        <f aca="true" t="shared" si="7" ref="I13:I76">IF(C12="","",IF(+C12-E12&gt;0,+G13+H13,""))</f>
        <v>2598.202100611036</v>
      </c>
    </row>
    <row r="14" spans="1:9" ht="12.75">
      <c r="A14">
        <f t="shared" si="0"/>
        <v>3</v>
      </c>
      <c r="B14" s="21"/>
      <c r="C14" s="6">
        <f t="shared" si="1"/>
        <v>199400.30239413743</v>
      </c>
      <c r="D14" s="6">
        <f t="shared" si="2"/>
        <v>1299.101050305518</v>
      </c>
      <c r="E14" s="6">
        <f t="shared" si="3"/>
        <v>302.09953833483075</v>
      </c>
      <c r="F14" s="11">
        <f t="shared" si="4"/>
        <v>997.0015119706871</v>
      </c>
      <c r="G14" s="6">
        <f t="shared" si="5"/>
        <v>901.7971441973942</v>
      </c>
      <c r="H14" s="11">
        <f t="shared" si="6"/>
        <v>2995.5060067191594</v>
      </c>
      <c r="I14" s="11">
        <f t="shared" si="7"/>
        <v>3897.3031509165535</v>
      </c>
    </row>
    <row r="15" spans="1:9" ht="12.75">
      <c r="A15">
        <f t="shared" si="0"/>
        <v>4</v>
      </c>
      <c r="B15" s="21"/>
      <c r="C15" s="6">
        <f t="shared" si="1"/>
        <v>199098.2028558026</v>
      </c>
      <c r="D15" s="6">
        <f t="shared" si="2"/>
        <v>1299.101050305518</v>
      </c>
      <c r="E15" s="6">
        <f t="shared" si="3"/>
        <v>303.6100360265049</v>
      </c>
      <c r="F15" s="11">
        <f t="shared" si="4"/>
        <v>995.491014279013</v>
      </c>
      <c r="G15" s="6">
        <f t="shared" si="5"/>
        <v>1205.407180223899</v>
      </c>
      <c r="H15" s="11">
        <f t="shared" si="6"/>
        <v>3990.9970209981725</v>
      </c>
      <c r="I15" s="11">
        <f t="shared" si="7"/>
        <v>5196.404201222072</v>
      </c>
    </row>
    <row r="16" spans="1:9" ht="12.75">
      <c r="A16">
        <f t="shared" si="0"/>
        <v>5</v>
      </c>
      <c r="B16" s="21"/>
      <c r="C16" s="6">
        <f t="shared" si="1"/>
        <v>198794.5928197761</v>
      </c>
      <c r="D16" s="6">
        <f t="shared" si="2"/>
        <v>1299.101050305518</v>
      </c>
      <c r="E16" s="6">
        <f t="shared" si="3"/>
        <v>305.12808620663736</v>
      </c>
      <c r="F16" s="11">
        <f t="shared" si="4"/>
        <v>993.9729640988805</v>
      </c>
      <c r="G16" s="6">
        <f t="shared" si="5"/>
        <v>1510.5352664305365</v>
      </c>
      <c r="H16" s="11">
        <f t="shared" si="6"/>
        <v>4984.969985097053</v>
      </c>
      <c r="I16" s="11">
        <f t="shared" si="7"/>
        <v>6495.505251527589</v>
      </c>
    </row>
    <row r="17" spans="1:9" ht="12.75">
      <c r="A17">
        <f t="shared" si="0"/>
        <v>6</v>
      </c>
      <c r="B17" s="21"/>
      <c r="C17" s="6">
        <f t="shared" si="1"/>
        <v>198489.46473356945</v>
      </c>
      <c r="D17" s="6">
        <f t="shared" si="2"/>
        <v>1299.101050305518</v>
      </c>
      <c r="E17" s="6">
        <f t="shared" si="3"/>
        <v>306.6537266376706</v>
      </c>
      <c r="F17" s="11">
        <f t="shared" si="4"/>
        <v>992.4473236678473</v>
      </c>
      <c r="G17" s="6">
        <f t="shared" si="5"/>
        <v>1817.188993068207</v>
      </c>
      <c r="H17" s="11">
        <f t="shared" si="6"/>
        <v>5977.4173087649</v>
      </c>
      <c r="I17" s="11">
        <f t="shared" si="7"/>
        <v>7794.606301833107</v>
      </c>
    </row>
    <row r="18" spans="1:9" ht="12.75">
      <c r="A18">
        <f t="shared" si="0"/>
        <v>7</v>
      </c>
      <c r="B18" s="21"/>
      <c r="C18" s="6">
        <f t="shared" si="1"/>
        <v>198182.81100693176</v>
      </c>
      <c r="D18" s="6">
        <f t="shared" si="2"/>
        <v>1299.101050305518</v>
      </c>
      <c r="E18" s="6">
        <f t="shared" si="3"/>
        <v>308.18699527085903</v>
      </c>
      <c r="F18" s="11">
        <f t="shared" si="4"/>
        <v>990.9140550346589</v>
      </c>
      <c r="G18" s="6">
        <f t="shared" si="5"/>
        <v>2125.375988339066</v>
      </c>
      <c r="H18" s="11">
        <f t="shared" si="6"/>
        <v>6968.331363799559</v>
      </c>
      <c r="I18" s="11">
        <f t="shared" si="7"/>
        <v>9093.707352138625</v>
      </c>
    </row>
    <row r="19" spans="1:9" ht="12.75">
      <c r="A19">
        <f t="shared" si="0"/>
        <v>8</v>
      </c>
      <c r="B19" s="21"/>
      <c r="C19" s="6">
        <f t="shared" si="1"/>
        <v>197874.6240116609</v>
      </c>
      <c r="D19" s="6">
        <f t="shared" si="2"/>
        <v>1299.101050305518</v>
      </c>
      <c r="E19" s="6">
        <f t="shared" si="3"/>
        <v>309.7279302472134</v>
      </c>
      <c r="F19" s="11">
        <f t="shared" si="4"/>
        <v>989.3731200583045</v>
      </c>
      <c r="G19" s="6">
        <f t="shared" si="5"/>
        <v>2435.1039185862796</v>
      </c>
      <c r="H19" s="11">
        <f t="shared" si="6"/>
        <v>7957.704483857863</v>
      </c>
      <c r="I19" s="11">
        <f t="shared" si="7"/>
        <v>10392.808402444143</v>
      </c>
    </row>
    <row r="20" spans="1:9" ht="12.75">
      <c r="A20">
        <f t="shared" si="0"/>
        <v>9</v>
      </c>
      <c r="B20" s="21"/>
      <c r="C20" s="6">
        <f t="shared" si="1"/>
        <v>197564.8960814137</v>
      </c>
      <c r="D20" s="6">
        <f t="shared" si="2"/>
        <v>1299.101050305518</v>
      </c>
      <c r="E20" s="6">
        <f t="shared" si="3"/>
        <v>311.27656989844945</v>
      </c>
      <c r="F20" s="11">
        <f t="shared" si="4"/>
        <v>987.8244804070684</v>
      </c>
      <c r="G20" s="6">
        <f t="shared" si="5"/>
        <v>2746.380488484729</v>
      </c>
      <c r="H20" s="11">
        <f t="shared" si="6"/>
        <v>8945.528964264931</v>
      </c>
      <c r="I20" s="11">
        <f t="shared" si="7"/>
        <v>11691.90945274966</v>
      </c>
    </row>
    <row r="21" spans="1:9" ht="12.75">
      <c r="A21">
        <f t="shared" si="0"/>
        <v>10</v>
      </c>
      <c r="B21" s="21"/>
      <c r="C21" s="6">
        <f t="shared" si="1"/>
        <v>197253.61951151525</v>
      </c>
      <c r="D21" s="6">
        <f t="shared" si="2"/>
        <v>1299.101050305518</v>
      </c>
      <c r="E21" s="6">
        <f t="shared" si="3"/>
        <v>312.8329527479416</v>
      </c>
      <c r="F21" s="11">
        <f t="shared" si="4"/>
        <v>986.2680975575763</v>
      </c>
      <c r="G21" s="6">
        <f t="shared" si="5"/>
        <v>3059.2134412326704</v>
      </c>
      <c r="H21" s="11">
        <f t="shared" si="6"/>
        <v>9931.797061822508</v>
      </c>
      <c r="I21" s="11">
        <f t="shared" si="7"/>
        <v>12991.010503055179</v>
      </c>
    </row>
    <row r="22" spans="1:9" ht="12.75">
      <c r="A22">
        <f t="shared" si="0"/>
        <v>11</v>
      </c>
      <c r="B22" s="21"/>
      <c r="C22" s="6">
        <f t="shared" si="1"/>
        <v>196940.78655876732</v>
      </c>
      <c r="D22" s="6">
        <f t="shared" si="2"/>
        <v>1299.101050305518</v>
      </c>
      <c r="E22" s="6">
        <f t="shared" si="3"/>
        <v>314.39711751168136</v>
      </c>
      <c r="F22" s="11">
        <f t="shared" si="4"/>
        <v>984.7039327938365</v>
      </c>
      <c r="G22" s="6">
        <f t="shared" si="5"/>
        <v>3373.6105587443517</v>
      </c>
      <c r="H22" s="11">
        <f t="shared" si="6"/>
        <v>10916.500994616345</v>
      </c>
      <c r="I22" s="11">
        <f t="shared" si="7"/>
        <v>14290.111553360697</v>
      </c>
    </row>
    <row r="23" spans="1:9" ht="12.75">
      <c r="A23">
        <f t="shared" si="0"/>
        <v>12</v>
      </c>
      <c r="B23" s="21">
        <f>IF(C22="","",IF(+C22-E22&gt;0,B12+1,""))</f>
        <v>1</v>
      </c>
      <c r="C23" s="6">
        <f t="shared" si="1"/>
        <v>196626.38944125563</v>
      </c>
      <c r="D23" s="6">
        <f t="shared" si="2"/>
        <v>1299.101050305518</v>
      </c>
      <c r="E23" s="6">
        <f t="shared" si="3"/>
        <v>315.96910309923976</v>
      </c>
      <c r="F23" s="11">
        <f t="shared" si="4"/>
        <v>983.1319472062781</v>
      </c>
      <c r="G23" s="6">
        <f t="shared" si="5"/>
        <v>3689.5796618435916</v>
      </c>
      <c r="H23" s="11">
        <f t="shared" si="6"/>
        <v>11899.632941822623</v>
      </c>
      <c r="I23" s="11">
        <f t="shared" si="7"/>
        <v>15589.212603666216</v>
      </c>
    </row>
    <row r="24" spans="1:12" ht="12.75">
      <c r="A24">
        <f t="shared" si="0"/>
        <v>13</v>
      </c>
      <c r="B24" s="21"/>
      <c r="C24" s="6">
        <f t="shared" si="1"/>
        <v>196310.4203381564</v>
      </c>
      <c r="D24" s="6">
        <f t="shared" si="2"/>
        <v>1299.101050305518</v>
      </c>
      <c r="E24" s="6">
        <f t="shared" si="3"/>
        <v>317.5489486147359</v>
      </c>
      <c r="F24" s="11">
        <f t="shared" si="4"/>
        <v>981.552101690782</v>
      </c>
      <c r="G24" s="6">
        <f t="shared" si="5"/>
        <v>4007.1286104583273</v>
      </c>
      <c r="H24" s="11">
        <f t="shared" si="6"/>
        <v>12881.185043513406</v>
      </c>
      <c r="I24" s="11">
        <f t="shared" si="7"/>
        <v>16888.313653971734</v>
      </c>
      <c r="L24" s="15"/>
    </row>
    <row r="25" spans="1:11" ht="12.75">
      <c r="A25">
        <f t="shared" si="0"/>
        <v>14</v>
      </c>
      <c r="B25" s="21"/>
      <c r="C25" s="6">
        <f t="shared" si="1"/>
        <v>195992.87138954166</v>
      </c>
      <c r="D25" s="6">
        <f t="shared" si="2"/>
        <v>1299.101050305518</v>
      </c>
      <c r="E25" s="6">
        <f t="shared" si="3"/>
        <v>319.1366933578096</v>
      </c>
      <c r="F25" s="11">
        <f t="shared" si="4"/>
        <v>979.9643569477083</v>
      </c>
      <c r="G25" s="6">
        <f t="shared" si="5"/>
        <v>4326.265303816137</v>
      </c>
      <c r="H25" s="11">
        <f t="shared" si="6"/>
        <v>13861.149400461114</v>
      </c>
      <c r="I25" s="11">
        <f t="shared" si="7"/>
        <v>18187.414704277253</v>
      </c>
      <c r="K25" s="11"/>
    </row>
    <row r="26" spans="1:9" ht="12.75">
      <c r="A26">
        <f t="shared" si="0"/>
        <v>15</v>
      </c>
      <c r="B26" s="21"/>
      <c r="C26" s="6">
        <f t="shared" si="1"/>
        <v>195673.73469618385</v>
      </c>
      <c r="D26" s="6">
        <f t="shared" si="2"/>
        <v>1299.101050305518</v>
      </c>
      <c r="E26" s="6">
        <f t="shared" si="3"/>
        <v>320.73237682459865</v>
      </c>
      <c r="F26" s="11">
        <f t="shared" si="4"/>
        <v>978.3686734809193</v>
      </c>
      <c r="G26" s="6">
        <f t="shared" si="5"/>
        <v>4646.997680640736</v>
      </c>
      <c r="H26" s="11">
        <f t="shared" si="6"/>
        <v>14839.518073942034</v>
      </c>
      <c r="I26" s="11">
        <f t="shared" si="7"/>
        <v>19486.515754582768</v>
      </c>
    </row>
    <row r="27" spans="1:9" ht="12.75">
      <c r="A27">
        <f t="shared" si="0"/>
        <v>16</v>
      </c>
      <c r="B27" s="21"/>
      <c r="C27" s="6">
        <f t="shared" si="1"/>
        <v>195353.00231935925</v>
      </c>
      <c r="D27" s="6">
        <f t="shared" si="2"/>
        <v>1299.101050305518</v>
      </c>
      <c r="E27" s="6">
        <f t="shared" si="3"/>
        <v>322.3360387087216</v>
      </c>
      <c r="F27" s="11">
        <f t="shared" si="4"/>
        <v>976.7650115967963</v>
      </c>
      <c r="G27" s="6">
        <f t="shared" si="5"/>
        <v>4969.333719349457</v>
      </c>
      <c r="H27" s="11">
        <f t="shared" si="6"/>
        <v>15816.283085538831</v>
      </c>
      <c r="I27" s="11">
        <f t="shared" si="7"/>
        <v>20785.61680488829</v>
      </c>
    </row>
    <row r="28" spans="1:9" ht="12.75">
      <c r="A28">
        <f t="shared" si="0"/>
        <v>17</v>
      </c>
      <c r="B28" s="21"/>
      <c r="C28" s="6">
        <f t="shared" si="1"/>
        <v>195030.66628065053</v>
      </c>
      <c r="D28" s="6">
        <f t="shared" si="2"/>
        <v>1299.101050305518</v>
      </c>
      <c r="E28" s="6">
        <f t="shared" si="3"/>
        <v>323.94771890226525</v>
      </c>
      <c r="F28" s="11">
        <f t="shared" si="4"/>
        <v>975.1533314032527</v>
      </c>
      <c r="G28" s="6">
        <f t="shared" si="5"/>
        <v>5293.281438251723</v>
      </c>
      <c r="H28" s="11">
        <f t="shared" si="6"/>
        <v>16791.436416942084</v>
      </c>
      <c r="I28" s="11">
        <f t="shared" si="7"/>
        <v>22084.717855193805</v>
      </c>
    </row>
    <row r="29" spans="1:9" ht="12.75">
      <c r="A29">
        <f t="shared" si="0"/>
        <v>18</v>
      </c>
      <c r="B29" s="21"/>
      <c r="C29" s="6">
        <f t="shared" si="1"/>
        <v>194706.71856174828</v>
      </c>
      <c r="D29" s="6">
        <f t="shared" si="2"/>
        <v>1299.101050305518</v>
      </c>
      <c r="E29" s="6">
        <f t="shared" si="3"/>
        <v>325.56745749677646</v>
      </c>
      <c r="F29" s="11">
        <f t="shared" si="4"/>
        <v>973.5335928087414</v>
      </c>
      <c r="G29" s="6">
        <f t="shared" si="5"/>
        <v>5618.848895748499</v>
      </c>
      <c r="H29" s="11">
        <f t="shared" si="6"/>
        <v>17764.970009750825</v>
      </c>
      <c r="I29" s="11">
        <f t="shared" si="7"/>
        <v>23383.818905499324</v>
      </c>
    </row>
    <row r="30" spans="1:9" ht="12.75">
      <c r="A30">
        <f t="shared" si="0"/>
        <v>19</v>
      </c>
      <c r="B30" s="21"/>
      <c r="C30" s="6">
        <f t="shared" si="1"/>
        <v>194381.1511042515</v>
      </c>
      <c r="D30" s="6">
        <f t="shared" si="2"/>
        <v>1299.101050305518</v>
      </c>
      <c r="E30" s="6">
        <f t="shared" si="3"/>
        <v>327.19529478426034</v>
      </c>
      <c r="F30" s="11">
        <f t="shared" si="4"/>
        <v>971.9057555212576</v>
      </c>
      <c r="G30" s="6">
        <f t="shared" si="5"/>
        <v>5946.044190532759</v>
      </c>
      <c r="H30" s="11">
        <f t="shared" si="6"/>
        <v>18736.87576527208</v>
      </c>
      <c r="I30" s="11">
        <f t="shared" si="7"/>
        <v>24682.919955804842</v>
      </c>
    </row>
    <row r="31" spans="1:9" ht="12.75">
      <c r="A31">
        <f t="shared" si="0"/>
        <v>20</v>
      </c>
      <c r="B31" s="21"/>
      <c r="C31" s="6">
        <f t="shared" si="1"/>
        <v>194053.95580946724</v>
      </c>
      <c r="D31" s="6">
        <f t="shared" si="2"/>
        <v>1299.101050305518</v>
      </c>
      <c r="E31" s="6">
        <f t="shared" si="3"/>
        <v>328.8312712581817</v>
      </c>
      <c r="F31" s="11">
        <f t="shared" si="4"/>
        <v>970.2697790473362</v>
      </c>
      <c r="G31" s="6">
        <f t="shared" si="5"/>
        <v>6274.875461790941</v>
      </c>
      <c r="H31" s="11">
        <f t="shared" si="6"/>
        <v>19707.145544319417</v>
      </c>
      <c r="I31" s="11">
        <f t="shared" si="7"/>
        <v>25982.021006110357</v>
      </c>
    </row>
    <row r="32" spans="1:9" ht="12.75">
      <c r="A32">
        <f t="shared" si="0"/>
        <v>21</v>
      </c>
      <c r="B32" s="21"/>
      <c r="C32" s="6">
        <f t="shared" si="1"/>
        <v>193725.12453820906</v>
      </c>
      <c r="D32" s="6">
        <f t="shared" si="2"/>
        <v>1299.101050305518</v>
      </c>
      <c r="E32" s="6">
        <f t="shared" si="3"/>
        <v>330.47542761447255</v>
      </c>
      <c r="F32" s="11">
        <f t="shared" si="4"/>
        <v>968.6256226910454</v>
      </c>
      <c r="G32" s="6">
        <f t="shared" si="5"/>
        <v>6605.350889405413</v>
      </c>
      <c r="H32" s="11">
        <f t="shared" si="6"/>
        <v>20675.77116701046</v>
      </c>
      <c r="I32" s="11">
        <f t="shared" si="7"/>
        <v>27281.122056415876</v>
      </c>
    </row>
    <row r="33" spans="1:9" ht="12.75">
      <c r="A33">
        <f t="shared" si="0"/>
        <v>22</v>
      </c>
      <c r="B33" s="21"/>
      <c r="C33" s="6">
        <f t="shared" si="1"/>
        <v>193394.6491105946</v>
      </c>
      <c r="D33" s="6">
        <f t="shared" si="2"/>
        <v>1299.101050305518</v>
      </c>
      <c r="E33" s="6">
        <f t="shared" si="3"/>
        <v>332.127804752545</v>
      </c>
      <c r="F33" s="11">
        <f t="shared" si="4"/>
        <v>966.9732455529729</v>
      </c>
      <c r="G33" s="6">
        <f t="shared" si="5"/>
        <v>6937.478694157958</v>
      </c>
      <c r="H33" s="11">
        <f t="shared" si="6"/>
        <v>21642.744412563436</v>
      </c>
      <c r="I33" s="11">
        <f t="shared" si="7"/>
        <v>28580.223106721394</v>
      </c>
    </row>
    <row r="34" spans="1:9" ht="12.75">
      <c r="A34">
        <f t="shared" si="0"/>
        <v>23</v>
      </c>
      <c r="B34" s="21"/>
      <c r="C34" s="6">
        <f t="shared" si="1"/>
        <v>193062.52130584203</v>
      </c>
      <c r="D34" s="6">
        <f t="shared" si="2"/>
        <v>1299.101050305518</v>
      </c>
      <c r="E34" s="6">
        <f t="shared" si="3"/>
        <v>333.78844377630776</v>
      </c>
      <c r="F34" s="11">
        <f t="shared" si="4"/>
        <v>965.3126065292101</v>
      </c>
      <c r="G34" s="6">
        <f t="shared" si="5"/>
        <v>7271.2671379342655</v>
      </c>
      <c r="H34" s="11">
        <f t="shared" si="6"/>
        <v>22608.057019092645</v>
      </c>
      <c r="I34" s="11">
        <f t="shared" si="7"/>
        <v>29879.32415702691</v>
      </c>
    </row>
    <row r="35" spans="1:9" ht="12.75">
      <c r="A35">
        <f t="shared" si="0"/>
        <v>24</v>
      </c>
      <c r="B35" s="21">
        <f>IF(C34="","",IF(+C34-E34&gt;0,B23+1,""))</f>
        <v>2</v>
      </c>
      <c r="C35" s="6">
        <f t="shared" si="1"/>
        <v>192728.73286206572</v>
      </c>
      <c r="D35" s="6">
        <f t="shared" si="2"/>
        <v>1299.101050305518</v>
      </c>
      <c r="E35" s="6">
        <f t="shared" si="3"/>
        <v>335.45738599518927</v>
      </c>
      <c r="F35" s="11">
        <f t="shared" si="4"/>
        <v>963.6436643103286</v>
      </c>
      <c r="G35" s="6">
        <f t="shared" si="5"/>
        <v>7606.724523929455</v>
      </c>
      <c r="H35" s="11">
        <f t="shared" si="6"/>
        <v>23571.700683402974</v>
      </c>
      <c r="I35" s="11">
        <f t="shared" si="7"/>
        <v>31178.42520733243</v>
      </c>
    </row>
    <row r="36" spans="1:9" ht="12.75">
      <c r="A36">
        <f t="shared" si="0"/>
        <v>25</v>
      </c>
      <c r="B36" s="21"/>
      <c r="C36" s="6">
        <f t="shared" si="1"/>
        <v>192393.27547607053</v>
      </c>
      <c r="D36" s="6">
        <f t="shared" si="2"/>
        <v>1299.101050305518</v>
      </c>
      <c r="E36" s="6">
        <f t="shared" si="3"/>
        <v>337.1346729251652</v>
      </c>
      <c r="F36" s="11">
        <f t="shared" si="4"/>
        <v>961.9663773803527</v>
      </c>
      <c r="G36" s="6">
        <f t="shared" si="5"/>
        <v>7943.859196854621</v>
      </c>
      <c r="H36" s="11">
        <f t="shared" si="6"/>
        <v>24533.667060783326</v>
      </c>
      <c r="I36" s="11">
        <f t="shared" si="7"/>
        <v>32477.526257637946</v>
      </c>
    </row>
    <row r="37" spans="1:9" ht="12.75">
      <c r="A37">
        <f t="shared" si="0"/>
        <v>26</v>
      </c>
      <c r="B37" s="21"/>
      <c r="C37" s="6">
        <f t="shared" si="1"/>
        <v>192056.14080314536</v>
      </c>
      <c r="D37" s="6">
        <f t="shared" si="2"/>
        <v>1299.101050305518</v>
      </c>
      <c r="E37" s="6">
        <f t="shared" si="3"/>
        <v>338.82034628979113</v>
      </c>
      <c r="F37" s="11">
        <f t="shared" si="4"/>
        <v>960.2807040157268</v>
      </c>
      <c r="G37" s="6">
        <f t="shared" si="5"/>
        <v>8282.679543144412</v>
      </c>
      <c r="H37" s="11">
        <f t="shared" si="6"/>
        <v>25493.947764799053</v>
      </c>
      <c r="I37" s="11">
        <f t="shared" si="7"/>
        <v>33776.62730794346</v>
      </c>
    </row>
    <row r="38" spans="1:9" ht="12.75">
      <c r="A38">
        <f t="shared" si="0"/>
        <v>27</v>
      </c>
      <c r="B38" s="21"/>
      <c r="C38" s="6">
        <f t="shared" si="1"/>
        <v>191717.32045685558</v>
      </c>
      <c r="D38" s="6">
        <f t="shared" si="2"/>
        <v>1299.101050305518</v>
      </c>
      <c r="E38" s="6">
        <f t="shared" si="3"/>
        <v>340.51444802124</v>
      </c>
      <c r="F38" s="11">
        <f t="shared" si="4"/>
        <v>958.5866022842779</v>
      </c>
      <c r="G38" s="6">
        <f t="shared" si="5"/>
        <v>8623.193991165652</v>
      </c>
      <c r="H38" s="11">
        <f t="shared" si="6"/>
        <v>26452.53436708333</v>
      </c>
      <c r="I38" s="11">
        <f t="shared" si="7"/>
        <v>35075.72835824898</v>
      </c>
    </row>
    <row r="39" spans="1:9" ht="12.75">
      <c r="A39">
        <f t="shared" si="0"/>
        <v>28</v>
      </c>
      <c r="B39" s="21"/>
      <c r="C39" s="6">
        <f t="shared" si="1"/>
        <v>191376.80600883433</v>
      </c>
      <c r="D39" s="6">
        <f t="shared" si="2"/>
        <v>1299.101050305518</v>
      </c>
      <c r="E39" s="6">
        <f t="shared" si="3"/>
        <v>342.2170202613462</v>
      </c>
      <c r="F39" s="11">
        <f t="shared" si="4"/>
        <v>956.8840300441717</v>
      </c>
      <c r="G39" s="6">
        <f t="shared" si="5"/>
        <v>8965.411011426999</v>
      </c>
      <c r="H39" s="11">
        <f t="shared" si="6"/>
        <v>27409.418397127505</v>
      </c>
      <c r="I39" s="11">
        <f t="shared" si="7"/>
        <v>36374.829408554506</v>
      </c>
    </row>
    <row r="40" spans="1:9" ht="12.75">
      <c r="A40">
        <f t="shared" si="0"/>
        <v>29</v>
      </c>
      <c r="B40" s="21"/>
      <c r="C40" s="6">
        <f t="shared" si="1"/>
        <v>191034.588988573</v>
      </c>
      <c r="D40" s="6">
        <f t="shared" si="2"/>
        <v>1299.101050305518</v>
      </c>
      <c r="E40" s="6">
        <f t="shared" si="3"/>
        <v>343.9281053626529</v>
      </c>
      <c r="F40" s="11">
        <f t="shared" si="4"/>
        <v>955.172944942865</v>
      </c>
      <c r="G40" s="6">
        <f t="shared" si="5"/>
        <v>9309.339116789652</v>
      </c>
      <c r="H40" s="11">
        <f t="shared" si="6"/>
        <v>28364.59134207037</v>
      </c>
      <c r="I40" s="11">
        <f t="shared" si="7"/>
        <v>37673.93045886002</v>
      </c>
    </row>
    <row r="41" spans="1:9" ht="12.75">
      <c r="A41">
        <f t="shared" si="0"/>
        <v>30</v>
      </c>
      <c r="B41" s="21"/>
      <c r="C41" s="6">
        <f t="shared" si="1"/>
        <v>190690.66088321034</v>
      </c>
      <c r="D41" s="6">
        <f t="shared" si="2"/>
        <v>1299.101050305518</v>
      </c>
      <c r="E41" s="6">
        <f t="shared" si="3"/>
        <v>345.64774588946625</v>
      </c>
      <c r="F41" s="11">
        <f t="shared" si="4"/>
        <v>953.4533044160517</v>
      </c>
      <c r="G41" s="6">
        <f t="shared" si="5"/>
        <v>9654.986862679118</v>
      </c>
      <c r="H41" s="11">
        <f t="shared" si="6"/>
        <v>29318.04464648642</v>
      </c>
      <c r="I41" s="11">
        <f t="shared" si="7"/>
        <v>38973.031509165536</v>
      </c>
    </row>
    <row r="42" spans="1:9" ht="12.75">
      <c r="A42">
        <f t="shared" si="0"/>
        <v>31</v>
      </c>
      <c r="B42" s="21"/>
      <c r="C42" s="6">
        <f t="shared" si="1"/>
        <v>190345.01313732087</v>
      </c>
      <c r="D42" s="6">
        <f t="shared" si="2"/>
        <v>1299.101050305518</v>
      </c>
      <c r="E42" s="6">
        <f t="shared" si="3"/>
        <v>347.37598461891355</v>
      </c>
      <c r="F42" s="11">
        <f t="shared" si="4"/>
        <v>951.7250656866044</v>
      </c>
      <c r="G42" s="6">
        <f t="shared" si="5"/>
        <v>10002.36284729803</v>
      </c>
      <c r="H42" s="11">
        <f t="shared" si="6"/>
        <v>30269.769712173027</v>
      </c>
      <c r="I42" s="11">
        <f t="shared" si="7"/>
        <v>40272.13255947106</v>
      </c>
    </row>
    <row r="43" spans="1:9" ht="12.75">
      <c r="A43">
        <f t="shared" si="0"/>
        <v>32</v>
      </c>
      <c r="B43" s="21"/>
      <c r="C43" s="6">
        <f t="shared" si="1"/>
        <v>189997.63715270197</v>
      </c>
      <c r="D43" s="6">
        <f t="shared" si="2"/>
        <v>1299.101050305518</v>
      </c>
      <c r="E43" s="6">
        <f t="shared" si="3"/>
        <v>349.1128645420081</v>
      </c>
      <c r="F43" s="11">
        <f t="shared" si="4"/>
        <v>949.9881857635098</v>
      </c>
      <c r="G43" s="6">
        <f t="shared" si="5"/>
        <v>10351.47571184004</v>
      </c>
      <c r="H43" s="11">
        <f t="shared" si="6"/>
        <v>31219.757897936535</v>
      </c>
      <c r="I43" s="11">
        <f t="shared" si="7"/>
        <v>41571.23360977657</v>
      </c>
    </row>
    <row r="44" spans="1:9" ht="12.75">
      <c r="A44">
        <f t="shared" si="0"/>
        <v>33</v>
      </c>
      <c r="B44" s="21"/>
      <c r="C44" s="6">
        <f t="shared" si="1"/>
        <v>189648.52428815997</v>
      </c>
      <c r="D44" s="6">
        <f t="shared" si="2"/>
        <v>1299.101050305518</v>
      </c>
      <c r="E44" s="6">
        <f t="shared" si="3"/>
        <v>350.858428864718</v>
      </c>
      <c r="F44" s="11">
        <f t="shared" si="4"/>
        <v>948.2426214407999</v>
      </c>
      <c r="G44" s="6">
        <f t="shared" si="5"/>
        <v>10702.334140704757</v>
      </c>
      <c r="H44" s="11">
        <f t="shared" si="6"/>
        <v>32168.000519377336</v>
      </c>
      <c r="I44" s="11">
        <f t="shared" si="7"/>
        <v>42870.334660082095</v>
      </c>
    </row>
    <row r="45" spans="1:9" ht="12.75">
      <c r="A45">
        <f t="shared" si="0"/>
        <v>34</v>
      </c>
      <c r="B45" s="21"/>
      <c r="C45" s="6">
        <f t="shared" si="1"/>
        <v>189297.66585929526</v>
      </c>
      <c r="D45" s="6">
        <f t="shared" si="2"/>
        <v>1299.101050305518</v>
      </c>
      <c r="E45" s="6">
        <f t="shared" si="3"/>
        <v>352.6127210090416</v>
      </c>
      <c r="F45" s="11">
        <f t="shared" si="4"/>
        <v>946.4883292964763</v>
      </c>
      <c r="G45" s="6">
        <f t="shared" si="5"/>
        <v>11054.946861713799</v>
      </c>
      <c r="H45" s="11">
        <f t="shared" si="6"/>
        <v>33114.48884867381</v>
      </c>
      <c r="I45" s="11">
        <f t="shared" si="7"/>
        <v>44169.43571038761</v>
      </c>
    </row>
    <row r="46" spans="1:9" ht="12.75">
      <c r="A46">
        <f t="shared" si="0"/>
        <v>35</v>
      </c>
      <c r="B46" s="21"/>
      <c r="C46" s="6">
        <f t="shared" si="1"/>
        <v>188945.05313828622</v>
      </c>
      <c r="D46" s="6">
        <f t="shared" si="2"/>
        <v>1299.101050305518</v>
      </c>
      <c r="E46" s="6">
        <f t="shared" si="3"/>
        <v>354.3757846140868</v>
      </c>
      <c r="F46" s="11">
        <f t="shared" si="4"/>
        <v>944.7252656914311</v>
      </c>
      <c r="G46" s="6">
        <f t="shared" si="5"/>
        <v>11409.322646327886</v>
      </c>
      <c r="H46" s="11">
        <f t="shared" si="6"/>
        <v>34059.21411436524</v>
      </c>
      <c r="I46" s="11">
        <f t="shared" si="7"/>
        <v>45468.536760693125</v>
      </c>
    </row>
    <row r="47" spans="1:9" ht="12.75">
      <c r="A47">
        <f t="shared" si="0"/>
        <v>36</v>
      </c>
      <c r="B47" s="21">
        <f>IF(C46="","",IF(+C46-E46&gt;0,B35+1,""))</f>
        <v>3</v>
      </c>
      <c r="C47" s="6">
        <f t="shared" si="1"/>
        <v>188590.67735367213</v>
      </c>
      <c r="D47" s="6">
        <f t="shared" si="2"/>
        <v>1299.101050305518</v>
      </c>
      <c r="E47" s="6">
        <f t="shared" si="3"/>
        <v>356.1476635371572</v>
      </c>
      <c r="F47" s="11">
        <f t="shared" si="4"/>
        <v>942.9533867683607</v>
      </c>
      <c r="G47" s="6">
        <f t="shared" si="5"/>
        <v>11765.470309865043</v>
      </c>
      <c r="H47" s="11">
        <f t="shared" si="6"/>
        <v>35002.167501133605</v>
      </c>
      <c r="I47" s="11">
        <f t="shared" si="7"/>
        <v>46767.63781099865</v>
      </c>
    </row>
    <row r="48" spans="1:9" ht="12.75">
      <c r="A48">
        <f aca="true" t="shared" si="8" ref="A48:A111">IF(C47="","",IF(+C47-E47&gt;0,A47+1,""))</f>
        <v>37</v>
      </c>
      <c r="B48" s="21"/>
      <c r="C48" s="6">
        <f t="shared" si="1"/>
        <v>188234.52969013498</v>
      </c>
      <c r="D48" s="6">
        <f t="shared" si="2"/>
        <v>1299.101050305518</v>
      </c>
      <c r="E48" s="6">
        <f t="shared" si="3"/>
        <v>357.92840185484295</v>
      </c>
      <c r="F48" s="11">
        <f t="shared" si="4"/>
        <v>941.172648450675</v>
      </c>
      <c r="G48" s="6">
        <f t="shared" si="5"/>
        <v>12123.398711719885</v>
      </c>
      <c r="H48" s="11">
        <f t="shared" si="6"/>
        <v>35943.34014958428</v>
      </c>
      <c r="I48" s="11">
        <f t="shared" si="7"/>
        <v>48066.73886130416</v>
      </c>
    </row>
    <row r="49" spans="1:9" ht="12.75">
      <c r="A49">
        <f t="shared" si="8"/>
        <v>38</v>
      </c>
      <c r="B49" s="21"/>
      <c r="C49" s="6">
        <f t="shared" si="1"/>
        <v>187876.60128828013</v>
      </c>
      <c r="D49" s="6">
        <f t="shared" si="2"/>
        <v>1299.101050305518</v>
      </c>
      <c r="E49" s="6">
        <f t="shared" si="3"/>
        <v>359.71804386411725</v>
      </c>
      <c r="F49" s="11">
        <f t="shared" si="4"/>
        <v>939.3830064414007</v>
      </c>
      <c r="G49" s="6">
        <f t="shared" si="5"/>
        <v>12483.116755584002</v>
      </c>
      <c r="H49" s="11">
        <f t="shared" si="6"/>
        <v>36882.72315602568</v>
      </c>
      <c r="I49" s="11">
        <f t="shared" si="7"/>
        <v>49365.83991160968</v>
      </c>
    </row>
    <row r="50" spans="1:9" ht="12.75">
      <c r="A50">
        <f t="shared" si="8"/>
        <v>39</v>
      </c>
      <c r="B50" s="21"/>
      <c r="C50" s="6">
        <f t="shared" si="1"/>
        <v>187516.883244416</v>
      </c>
      <c r="D50" s="6">
        <f t="shared" si="2"/>
        <v>1299.101050305518</v>
      </c>
      <c r="E50" s="6">
        <f t="shared" si="3"/>
        <v>361.5166340834378</v>
      </c>
      <c r="F50" s="11">
        <f t="shared" si="4"/>
        <v>937.5844162220801</v>
      </c>
      <c r="G50" s="6">
        <f t="shared" si="5"/>
        <v>12844.63338966744</v>
      </c>
      <c r="H50" s="11">
        <f t="shared" si="6"/>
        <v>37820.30757224776</v>
      </c>
      <c r="I50" s="11">
        <f t="shared" si="7"/>
        <v>50664.9409619152</v>
      </c>
    </row>
    <row r="51" spans="1:9" ht="12.75">
      <c r="A51">
        <f t="shared" si="8"/>
        <v>40</v>
      </c>
      <c r="B51" s="21"/>
      <c r="C51" s="6">
        <f t="shared" si="1"/>
        <v>187155.36661033257</v>
      </c>
      <c r="D51" s="6">
        <f t="shared" si="2"/>
        <v>1299.101050305518</v>
      </c>
      <c r="E51" s="6">
        <f t="shared" si="3"/>
        <v>363.32421725385507</v>
      </c>
      <c r="F51" s="11">
        <f t="shared" si="4"/>
        <v>935.7768330516628</v>
      </c>
      <c r="G51" s="6">
        <f t="shared" si="5"/>
        <v>13207.957606921296</v>
      </c>
      <c r="H51" s="11">
        <f t="shared" si="6"/>
        <v>38756.08440529942</v>
      </c>
      <c r="I51" s="11">
        <f t="shared" si="7"/>
        <v>51964.042012220714</v>
      </c>
    </row>
    <row r="52" spans="1:9" ht="12.75">
      <c r="A52">
        <f t="shared" si="8"/>
        <v>41</v>
      </c>
      <c r="B52" s="21"/>
      <c r="C52" s="6">
        <f t="shared" si="1"/>
        <v>186792.0423930787</v>
      </c>
      <c r="D52" s="6">
        <f t="shared" si="2"/>
        <v>1299.101050305518</v>
      </c>
      <c r="E52" s="6">
        <f t="shared" si="3"/>
        <v>365.14083834012433</v>
      </c>
      <c r="F52" s="11">
        <f t="shared" si="4"/>
        <v>933.9602119653936</v>
      </c>
      <c r="G52" s="6">
        <f t="shared" si="5"/>
        <v>13573.098445261421</v>
      </c>
      <c r="H52" s="11">
        <f t="shared" si="6"/>
        <v>39690.044617264815</v>
      </c>
      <c r="I52" s="11">
        <f t="shared" si="7"/>
        <v>53263.14306252624</v>
      </c>
    </row>
    <row r="53" spans="1:9" ht="12.75">
      <c r="A53">
        <f t="shared" si="8"/>
        <v>42</v>
      </c>
      <c r="B53" s="21"/>
      <c r="C53" s="6">
        <f t="shared" si="1"/>
        <v>186426.90155473858</v>
      </c>
      <c r="D53" s="6">
        <f t="shared" si="2"/>
        <v>1299.101050305518</v>
      </c>
      <c r="E53" s="6">
        <f t="shared" si="3"/>
        <v>366.966542531825</v>
      </c>
      <c r="F53" s="11">
        <f t="shared" si="4"/>
        <v>932.1345077736929</v>
      </c>
      <c r="G53" s="6">
        <f t="shared" si="5"/>
        <v>13940.064987793246</v>
      </c>
      <c r="H53" s="11">
        <f t="shared" si="6"/>
        <v>40622.17912503851</v>
      </c>
      <c r="I53" s="11">
        <f t="shared" si="7"/>
        <v>54562.24411283175</v>
      </c>
    </row>
    <row r="54" spans="1:9" ht="12.75">
      <c r="A54">
        <f t="shared" si="8"/>
        <v>43</v>
      </c>
      <c r="B54" s="21"/>
      <c r="C54" s="6">
        <f t="shared" si="1"/>
        <v>186059.93501220676</v>
      </c>
      <c r="D54" s="6">
        <f t="shared" si="2"/>
        <v>1299.101050305518</v>
      </c>
      <c r="E54" s="6">
        <f t="shared" si="3"/>
        <v>368.8013752444841</v>
      </c>
      <c r="F54" s="11">
        <f t="shared" si="4"/>
        <v>930.2996750610338</v>
      </c>
      <c r="G54" s="6">
        <f t="shared" si="5"/>
        <v>14308.86636303773</v>
      </c>
      <c r="H54" s="11">
        <f t="shared" si="6"/>
        <v>41552.47880009954</v>
      </c>
      <c r="I54" s="11">
        <f t="shared" si="7"/>
        <v>55861.34516313727</v>
      </c>
    </row>
    <row r="55" spans="1:9" ht="12.75">
      <c r="A55">
        <f t="shared" si="8"/>
        <v>44</v>
      </c>
      <c r="B55" s="21"/>
      <c r="C55" s="6">
        <f t="shared" si="1"/>
        <v>185691.13363696227</v>
      </c>
      <c r="D55" s="6">
        <f t="shared" si="2"/>
        <v>1299.101050305518</v>
      </c>
      <c r="E55" s="6">
        <f t="shared" si="3"/>
        <v>370.6453821207065</v>
      </c>
      <c r="F55" s="11">
        <f t="shared" si="4"/>
        <v>928.4556681848114</v>
      </c>
      <c r="G55" s="6">
        <f t="shared" si="5"/>
        <v>14679.511745158437</v>
      </c>
      <c r="H55" s="11">
        <f t="shared" si="6"/>
        <v>42480.93446828435</v>
      </c>
      <c r="I55" s="11">
        <f t="shared" si="7"/>
        <v>57160.44621344279</v>
      </c>
    </row>
    <row r="56" spans="1:9" ht="12.75">
      <c r="A56">
        <f t="shared" si="8"/>
        <v>45</v>
      </c>
      <c r="B56" s="21"/>
      <c r="C56" s="6">
        <f t="shared" si="1"/>
        <v>185320.48825484156</v>
      </c>
      <c r="D56" s="6">
        <f t="shared" si="2"/>
        <v>1299.101050305518</v>
      </c>
      <c r="E56" s="6">
        <f t="shared" si="3"/>
        <v>372.49860903131</v>
      </c>
      <c r="F56" s="11">
        <f t="shared" si="4"/>
        <v>926.6024412742079</v>
      </c>
      <c r="G56" s="6">
        <f t="shared" si="5"/>
        <v>15052.010354189748</v>
      </c>
      <c r="H56" s="11">
        <f t="shared" si="6"/>
        <v>43407.536909558556</v>
      </c>
      <c r="I56" s="11">
        <f t="shared" si="7"/>
        <v>58459.5472637483</v>
      </c>
    </row>
    <row r="57" spans="1:9" ht="12.75">
      <c r="A57">
        <f t="shared" si="8"/>
        <v>46</v>
      </c>
      <c r="B57" s="21"/>
      <c r="C57" s="6">
        <f t="shared" si="1"/>
        <v>184947.98964581024</v>
      </c>
      <c r="D57" s="6">
        <f t="shared" si="2"/>
        <v>1299.101050305518</v>
      </c>
      <c r="E57" s="6">
        <f t="shared" si="3"/>
        <v>374.36110207646664</v>
      </c>
      <c r="F57" s="11">
        <f t="shared" si="4"/>
        <v>924.7399482290513</v>
      </c>
      <c r="G57" s="6">
        <f t="shared" si="5"/>
        <v>15426.371456266215</v>
      </c>
      <c r="H57" s="11">
        <f t="shared" si="6"/>
        <v>44332.276857787605</v>
      </c>
      <c r="I57" s="11">
        <f t="shared" si="7"/>
        <v>59758.64831405382</v>
      </c>
    </row>
    <row r="58" spans="1:9" ht="12.75">
      <c r="A58">
        <f t="shared" si="8"/>
        <v>47</v>
      </c>
      <c r="B58" s="21"/>
      <c r="C58" s="6">
        <f t="shared" si="1"/>
        <v>184573.62854373376</v>
      </c>
      <c r="D58" s="6">
        <f t="shared" si="2"/>
        <v>1299.101050305518</v>
      </c>
      <c r="E58" s="6">
        <f t="shared" si="3"/>
        <v>376.232907586849</v>
      </c>
      <c r="F58" s="11">
        <f t="shared" si="4"/>
        <v>922.8681427186689</v>
      </c>
      <c r="G58" s="6">
        <f t="shared" si="5"/>
        <v>15802.604363853065</v>
      </c>
      <c r="H58" s="11">
        <f t="shared" si="6"/>
        <v>45255.14500050627</v>
      </c>
      <c r="I58" s="11">
        <f t="shared" si="7"/>
        <v>61057.74936435933</v>
      </c>
    </row>
    <row r="59" spans="1:9" ht="12.75">
      <c r="A59">
        <f t="shared" si="8"/>
        <v>48</v>
      </c>
      <c r="B59" s="21">
        <f>IF(C58="","",IF(+C58-E58&gt;0,B47+1,""))</f>
        <v>4</v>
      </c>
      <c r="C59" s="6">
        <f t="shared" si="1"/>
        <v>184197.39563614692</v>
      </c>
      <c r="D59" s="6">
        <f t="shared" si="2"/>
        <v>1299.101050305518</v>
      </c>
      <c r="E59" s="6">
        <f t="shared" si="3"/>
        <v>378.1140721247833</v>
      </c>
      <c r="F59" s="11">
        <f t="shared" si="4"/>
        <v>920.9869781807346</v>
      </c>
      <c r="G59" s="6">
        <f t="shared" si="5"/>
        <v>16180.718435977848</v>
      </c>
      <c r="H59" s="11">
        <f t="shared" si="6"/>
        <v>46176.13197868701</v>
      </c>
      <c r="I59" s="11">
        <f t="shared" si="7"/>
        <v>62356.850414664856</v>
      </c>
    </row>
    <row r="60" spans="1:9" ht="12.75">
      <c r="A60">
        <f t="shared" si="8"/>
        <v>49</v>
      </c>
      <c r="B60" s="21"/>
      <c r="C60" s="6">
        <f t="shared" si="1"/>
        <v>183819.28156402212</v>
      </c>
      <c r="D60" s="6">
        <f t="shared" si="2"/>
        <v>1299.101050305518</v>
      </c>
      <c r="E60" s="6">
        <f t="shared" si="3"/>
        <v>380.0046424854073</v>
      </c>
      <c r="F60" s="11">
        <f t="shared" si="4"/>
        <v>919.0964078201106</v>
      </c>
      <c r="G60" s="6">
        <f t="shared" si="5"/>
        <v>16560.723078463256</v>
      </c>
      <c r="H60" s="11">
        <f t="shared" si="6"/>
        <v>47095.22838650712</v>
      </c>
      <c r="I60" s="11">
        <f t="shared" si="7"/>
        <v>63655.95146497038</v>
      </c>
    </row>
    <row r="61" spans="1:9" ht="12.75">
      <c r="A61">
        <f t="shared" si="8"/>
        <v>50</v>
      </c>
      <c r="B61" s="21"/>
      <c r="C61" s="6">
        <f t="shared" si="1"/>
        <v>183439.27692153672</v>
      </c>
      <c r="D61" s="6">
        <f t="shared" si="2"/>
        <v>1299.101050305518</v>
      </c>
      <c r="E61" s="6">
        <f t="shared" si="3"/>
        <v>381.9046656978343</v>
      </c>
      <c r="F61" s="11">
        <f t="shared" si="4"/>
        <v>917.1963846076836</v>
      </c>
      <c r="G61" s="6">
        <f t="shared" si="5"/>
        <v>16942.62774416109</v>
      </c>
      <c r="H61" s="11">
        <f t="shared" si="6"/>
        <v>48012.424771114805</v>
      </c>
      <c r="I61" s="11">
        <f t="shared" si="7"/>
        <v>64955.05251527589</v>
      </c>
    </row>
    <row r="62" spans="1:9" ht="12.75">
      <c r="A62">
        <f t="shared" si="8"/>
        <v>51</v>
      </c>
      <c r="B62" s="21"/>
      <c r="C62" s="6">
        <f t="shared" si="1"/>
        <v>183057.37225583888</v>
      </c>
      <c r="D62" s="6">
        <f t="shared" si="2"/>
        <v>1299.101050305518</v>
      </c>
      <c r="E62" s="6">
        <f t="shared" si="3"/>
        <v>383.81418902632345</v>
      </c>
      <c r="F62" s="11">
        <f t="shared" si="4"/>
        <v>915.2868612791945</v>
      </c>
      <c r="G62" s="6">
        <f t="shared" si="5"/>
        <v>17326.441933187416</v>
      </c>
      <c r="H62" s="11">
        <f t="shared" si="6"/>
        <v>48927.711632394</v>
      </c>
      <c r="I62" s="11">
        <f t="shared" si="7"/>
        <v>66254.15356558142</v>
      </c>
    </row>
    <row r="63" spans="1:9" ht="12.75">
      <c r="A63">
        <f t="shared" si="8"/>
        <v>52</v>
      </c>
      <c r="B63" s="21"/>
      <c r="C63" s="6">
        <f t="shared" si="1"/>
        <v>182673.55806681255</v>
      </c>
      <c r="D63" s="6">
        <f t="shared" si="2"/>
        <v>1299.101050305518</v>
      </c>
      <c r="E63" s="6">
        <f t="shared" si="3"/>
        <v>385.73325997145514</v>
      </c>
      <c r="F63" s="11">
        <f t="shared" si="4"/>
        <v>913.3677903340628</v>
      </c>
      <c r="G63" s="6">
        <f t="shared" si="5"/>
        <v>17712.17519315887</v>
      </c>
      <c r="H63" s="11">
        <f t="shared" si="6"/>
        <v>49841.079422728064</v>
      </c>
      <c r="I63" s="11">
        <f t="shared" si="7"/>
        <v>67553.25461588694</v>
      </c>
    </row>
    <row r="64" spans="1:9" ht="12.75">
      <c r="A64">
        <f t="shared" si="8"/>
        <v>53</v>
      </c>
      <c r="B64" s="21"/>
      <c r="C64" s="6">
        <f t="shared" si="1"/>
        <v>182287.8248068411</v>
      </c>
      <c r="D64" s="6">
        <f t="shared" si="2"/>
        <v>1299.101050305518</v>
      </c>
      <c r="E64" s="6">
        <f t="shared" si="3"/>
        <v>387.6619262713124</v>
      </c>
      <c r="F64" s="11">
        <f t="shared" si="4"/>
        <v>911.4391240342055</v>
      </c>
      <c r="G64" s="6">
        <f t="shared" si="5"/>
        <v>18099.837119430184</v>
      </c>
      <c r="H64" s="11">
        <f t="shared" si="6"/>
        <v>50752.51854676227</v>
      </c>
      <c r="I64" s="11">
        <f t="shared" si="7"/>
        <v>68852.35566619245</v>
      </c>
    </row>
    <row r="65" spans="1:9" ht="12.75">
      <c r="A65">
        <f t="shared" si="8"/>
        <v>54</v>
      </c>
      <c r="B65" s="21"/>
      <c r="C65" s="6">
        <f t="shared" si="1"/>
        <v>181900.16288056978</v>
      </c>
      <c r="D65" s="6">
        <f t="shared" si="2"/>
        <v>1299.101050305518</v>
      </c>
      <c r="E65" s="6">
        <f t="shared" si="3"/>
        <v>389.60023590266894</v>
      </c>
      <c r="F65" s="11">
        <f t="shared" si="4"/>
        <v>909.500814402849</v>
      </c>
      <c r="G65" s="6">
        <f t="shared" si="5"/>
        <v>18489.43735533285</v>
      </c>
      <c r="H65" s="11">
        <f t="shared" si="6"/>
        <v>51662.01936116512</v>
      </c>
      <c r="I65" s="11">
        <f t="shared" si="7"/>
        <v>70151.45671649797</v>
      </c>
    </row>
    <row r="66" spans="1:9" ht="12.75">
      <c r="A66">
        <f t="shared" si="8"/>
        <v>55</v>
      </c>
      <c r="B66" s="21"/>
      <c r="C66" s="6">
        <f t="shared" si="1"/>
        <v>181510.5626446671</v>
      </c>
      <c r="D66" s="6">
        <f t="shared" si="2"/>
        <v>1299.101050305518</v>
      </c>
      <c r="E66" s="6">
        <f t="shared" si="3"/>
        <v>391.54823708218237</v>
      </c>
      <c r="F66" s="11">
        <f t="shared" si="4"/>
        <v>907.5528132233355</v>
      </c>
      <c r="G66" s="6">
        <f t="shared" si="5"/>
        <v>18880.985592415032</v>
      </c>
      <c r="H66" s="11">
        <f t="shared" si="6"/>
        <v>52569.57217438846</v>
      </c>
      <c r="I66" s="11">
        <f t="shared" si="7"/>
        <v>71450.55776680348</v>
      </c>
    </row>
    <row r="67" spans="1:9" ht="12.75">
      <c r="A67">
        <f t="shared" si="8"/>
        <v>56</v>
      </c>
      <c r="B67" s="21"/>
      <c r="C67" s="6">
        <f t="shared" si="1"/>
        <v>181119.01440758494</v>
      </c>
      <c r="D67" s="6">
        <f t="shared" si="2"/>
        <v>1299.101050305518</v>
      </c>
      <c r="E67" s="6">
        <f t="shared" si="3"/>
        <v>393.50597826759315</v>
      </c>
      <c r="F67" s="11">
        <f t="shared" si="4"/>
        <v>905.5950720379248</v>
      </c>
      <c r="G67" s="6">
        <f t="shared" si="5"/>
        <v>19274.491570682625</v>
      </c>
      <c r="H67" s="11">
        <f t="shared" si="6"/>
        <v>53475.16724642638</v>
      </c>
      <c r="I67" s="11">
        <f t="shared" si="7"/>
        <v>72749.65881710901</v>
      </c>
    </row>
    <row r="68" spans="1:9" ht="12.75">
      <c r="A68">
        <f t="shared" si="8"/>
        <v>57</v>
      </c>
      <c r="B68" s="21"/>
      <c r="C68" s="6">
        <f t="shared" si="1"/>
        <v>180725.50842931736</v>
      </c>
      <c r="D68" s="6">
        <f t="shared" si="2"/>
        <v>1299.101050305518</v>
      </c>
      <c r="E68" s="6">
        <f t="shared" si="3"/>
        <v>395.47350815893105</v>
      </c>
      <c r="F68" s="11">
        <f t="shared" si="4"/>
        <v>903.6275421465868</v>
      </c>
      <c r="G68" s="6">
        <f t="shared" si="5"/>
        <v>19669.965078841557</v>
      </c>
      <c r="H68" s="11">
        <f t="shared" si="6"/>
        <v>54378.794788572966</v>
      </c>
      <c r="I68" s="11">
        <f t="shared" si="7"/>
        <v>74048.75986741453</v>
      </c>
    </row>
    <row r="69" spans="1:9" ht="12.75">
      <c r="A69">
        <f t="shared" si="8"/>
        <v>58</v>
      </c>
      <c r="B69" s="21"/>
      <c r="C69" s="6">
        <f t="shared" si="1"/>
        <v>180330.03492115843</v>
      </c>
      <c r="D69" s="6">
        <f t="shared" si="2"/>
        <v>1299.101050305518</v>
      </c>
      <c r="E69" s="6">
        <f t="shared" si="3"/>
        <v>397.45087569972577</v>
      </c>
      <c r="F69" s="11">
        <f t="shared" si="4"/>
        <v>901.6501746057921</v>
      </c>
      <c r="G69" s="6">
        <f t="shared" si="5"/>
        <v>20067.415954541284</v>
      </c>
      <c r="H69" s="11">
        <f t="shared" si="6"/>
        <v>55280.44496317876</v>
      </c>
      <c r="I69" s="11">
        <f t="shared" si="7"/>
        <v>75347.86091772004</v>
      </c>
    </row>
    <row r="70" spans="1:9" ht="12.75">
      <c r="A70">
        <f t="shared" si="8"/>
        <v>59</v>
      </c>
      <c r="B70" s="21"/>
      <c r="C70" s="6">
        <f t="shared" si="1"/>
        <v>179932.5840454587</v>
      </c>
      <c r="D70" s="6">
        <f t="shared" si="2"/>
        <v>1299.101050305518</v>
      </c>
      <c r="E70" s="6">
        <f t="shared" si="3"/>
        <v>399.4381300782244</v>
      </c>
      <c r="F70" s="11">
        <f t="shared" si="4"/>
        <v>899.6629202272935</v>
      </c>
      <c r="G70" s="6">
        <f t="shared" si="5"/>
        <v>20466.85408461951</v>
      </c>
      <c r="H70" s="11">
        <f t="shared" si="6"/>
        <v>56180.10788340605</v>
      </c>
      <c r="I70" s="11">
        <f t="shared" si="7"/>
        <v>76646.96196802557</v>
      </c>
    </row>
    <row r="71" spans="1:9" ht="12.75">
      <c r="A71">
        <f t="shared" si="8"/>
        <v>60</v>
      </c>
      <c r="B71" s="21">
        <f>IF(C70="","",IF(+C70-E70&gt;0,B59+1,""))</f>
        <v>5</v>
      </c>
      <c r="C71" s="6">
        <f t="shared" si="1"/>
        <v>179533.14591538048</v>
      </c>
      <c r="D71" s="6">
        <f t="shared" si="2"/>
        <v>1299.101050305518</v>
      </c>
      <c r="E71" s="6">
        <f t="shared" si="3"/>
        <v>401.43532072861547</v>
      </c>
      <c r="F71" s="11">
        <f t="shared" si="4"/>
        <v>897.6657295769024</v>
      </c>
      <c r="G71" s="6">
        <f t="shared" si="5"/>
        <v>20868.289405348125</v>
      </c>
      <c r="H71" s="11">
        <f t="shared" si="6"/>
        <v>57077.77361298296</v>
      </c>
      <c r="I71" s="11">
        <f t="shared" si="7"/>
        <v>77946.06301833109</v>
      </c>
    </row>
    <row r="72" spans="1:9" ht="12.75">
      <c r="A72">
        <f t="shared" si="8"/>
        <v>61</v>
      </c>
      <c r="B72" s="21"/>
      <c r="C72" s="6">
        <f t="shared" si="1"/>
        <v>179131.71059465187</v>
      </c>
      <c r="D72" s="6">
        <f t="shared" si="2"/>
        <v>1299.101050305518</v>
      </c>
      <c r="E72" s="6">
        <f t="shared" si="3"/>
        <v>403.44249733225854</v>
      </c>
      <c r="F72" s="11">
        <f t="shared" si="4"/>
        <v>895.6585529732594</v>
      </c>
      <c r="G72" s="6">
        <f t="shared" si="5"/>
        <v>21271.731902680385</v>
      </c>
      <c r="H72" s="11">
        <f t="shared" si="6"/>
        <v>57973.43216595622</v>
      </c>
      <c r="I72" s="11">
        <f t="shared" si="7"/>
        <v>79245.1640686366</v>
      </c>
    </row>
    <row r="73" spans="1:9" ht="12.75">
      <c r="A73">
        <f t="shared" si="8"/>
        <v>62</v>
      </c>
      <c r="B73" s="21"/>
      <c r="C73" s="6">
        <f t="shared" si="1"/>
        <v>178728.2680973196</v>
      </c>
      <c r="D73" s="6">
        <f t="shared" si="2"/>
        <v>1299.101050305518</v>
      </c>
      <c r="E73" s="6">
        <f t="shared" si="3"/>
        <v>405.4597098189198</v>
      </c>
      <c r="F73" s="11">
        <f t="shared" si="4"/>
        <v>893.6413404865981</v>
      </c>
      <c r="G73" s="6">
        <f t="shared" si="5"/>
        <v>21677.191612499304</v>
      </c>
      <c r="H73" s="11">
        <f t="shared" si="6"/>
        <v>58867.073506442815</v>
      </c>
      <c r="I73" s="11">
        <f t="shared" si="7"/>
        <v>80544.26511894212</v>
      </c>
    </row>
    <row r="74" spans="1:9" ht="12.75">
      <c r="A74">
        <f t="shared" si="8"/>
        <v>63</v>
      </c>
      <c r="B74" s="21"/>
      <c r="C74" s="6">
        <f t="shared" si="1"/>
        <v>178322.8083875007</v>
      </c>
      <c r="D74" s="6">
        <f t="shared" si="2"/>
        <v>1299.101050305518</v>
      </c>
      <c r="E74" s="6">
        <f t="shared" si="3"/>
        <v>407.48700836801436</v>
      </c>
      <c r="F74" s="11">
        <f t="shared" si="4"/>
        <v>891.6140419375035</v>
      </c>
      <c r="G74" s="6">
        <f t="shared" si="5"/>
        <v>22084.67862086732</v>
      </c>
      <c r="H74" s="11">
        <f t="shared" si="6"/>
        <v>59758.687548380316</v>
      </c>
      <c r="I74" s="11">
        <f t="shared" si="7"/>
        <v>81843.36616924763</v>
      </c>
    </row>
    <row r="75" spans="1:9" ht="12.75">
      <c r="A75">
        <f t="shared" si="8"/>
        <v>64</v>
      </c>
      <c r="B75" s="21"/>
      <c r="C75" s="6">
        <f t="shared" si="1"/>
        <v>177915.32137913269</v>
      </c>
      <c r="D75" s="6">
        <f t="shared" si="2"/>
        <v>1299.101050305518</v>
      </c>
      <c r="E75" s="6">
        <f t="shared" si="3"/>
        <v>409.5244434098545</v>
      </c>
      <c r="F75" s="11">
        <f t="shared" si="4"/>
        <v>889.5766068956634</v>
      </c>
      <c r="G75" s="6">
        <f t="shared" si="5"/>
        <v>22494.20306427717</v>
      </c>
      <c r="H75" s="11">
        <f t="shared" si="6"/>
        <v>60648.26415527598</v>
      </c>
      <c r="I75" s="11">
        <f t="shared" si="7"/>
        <v>83142.46721955316</v>
      </c>
    </row>
    <row r="76" spans="1:9" ht="12.75">
      <c r="A76">
        <f t="shared" si="8"/>
        <v>65</v>
      </c>
      <c r="B76" s="21"/>
      <c r="C76" s="6">
        <f t="shared" si="1"/>
        <v>177505.79693572284</v>
      </c>
      <c r="D76" s="6">
        <f t="shared" si="2"/>
        <v>1299.101050305518</v>
      </c>
      <c r="E76" s="6">
        <f t="shared" si="3"/>
        <v>411.5720656269036</v>
      </c>
      <c r="F76" s="11">
        <f t="shared" si="4"/>
        <v>887.5289846786143</v>
      </c>
      <c r="G76" s="6">
        <f t="shared" si="5"/>
        <v>22905.775129904076</v>
      </c>
      <c r="H76" s="11">
        <f t="shared" si="6"/>
        <v>61535.79313995459</v>
      </c>
      <c r="I76" s="11">
        <f t="shared" si="7"/>
        <v>84441.56826985866</v>
      </c>
    </row>
    <row r="77" spans="1:9" ht="12.75">
      <c r="A77">
        <f t="shared" si="8"/>
        <v>66</v>
      </c>
      <c r="B77" s="21"/>
      <c r="C77" s="6">
        <f aca="true" t="shared" si="9" ref="C77:C140">IF(C76="","",IF(+C76-E76&gt;0,+C76-E76,""))</f>
        <v>177094.22487009593</v>
      </c>
      <c r="D77" s="6">
        <f aca="true" t="shared" si="10" ref="D77:D140">IF(C76="","",IF(+C76-E76&gt;0,+$C$7+$C$8,""))</f>
        <v>1299.101050305518</v>
      </c>
      <c r="E77" s="6">
        <f aca="true" t="shared" si="11" ref="E77:E140">IF(C76="","",IF(+C76-E76&gt;0,+D77-F77,""))</f>
        <v>413.6299259550382</v>
      </c>
      <c r="F77" s="11">
        <f aca="true" t="shared" si="12" ref="F77:F140">IF(C76="","",IF(+C76-E76&gt;0,+C77*($C$6/12),""))</f>
        <v>885.4711243504797</v>
      </c>
      <c r="G77" s="6">
        <f aca="true" t="shared" si="13" ref="G77:G140">IF(C76="","",IF(+C76-E76&gt;0,+G76+E77,""))</f>
        <v>23319.405055859115</v>
      </c>
      <c r="H77" s="11">
        <f aca="true" t="shared" si="14" ref="H77:H140">IF(C76="","",IF(+C76-E76&gt;0,+H76+F77,""))</f>
        <v>62421.26426430507</v>
      </c>
      <c r="I77" s="11">
        <f aca="true" t="shared" si="15" ref="I77:I140">IF(C76="","",IF(+C76-E76&gt;0,+G77+H77,""))</f>
        <v>85740.66932016419</v>
      </c>
    </row>
    <row r="78" spans="1:9" ht="12.75">
      <c r="A78">
        <f t="shared" si="8"/>
        <v>67</v>
      </c>
      <c r="B78" s="21"/>
      <c r="C78" s="6">
        <f t="shared" si="9"/>
        <v>176680.5949441409</v>
      </c>
      <c r="D78" s="6">
        <f t="shared" si="10"/>
        <v>1299.101050305518</v>
      </c>
      <c r="E78" s="6">
        <f t="shared" si="11"/>
        <v>415.6980755848134</v>
      </c>
      <c r="F78" s="11">
        <f t="shared" si="12"/>
        <v>883.4029747207045</v>
      </c>
      <c r="G78" s="6">
        <f t="shared" si="13"/>
        <v>23735.103131443928</v>
      </c>
      <c r="H78" s="11">
        <f t="shared" si="14"/>
        <v>63304.66723902577</v>
      </c>
      <c r="I78" s="11">
        <f t="shared" si="15"/>
        <v>87039.7703704697</v>
      </c>
    </row>
    <row r="79" spans="1:9" ht="12.75">
      <c r="A79">
        <f t="shared" si="8"/>
        <v>68</v>
      </c>
      <c r="B79" s="21"/>
      <c r="C79" s="6">
        <f t="shared" si="9"/>
        <v>176264.8968685561</v>
      </c>
      <c r="D79" s="6">
        <f t="shared" si="10"/>
        <v>1299.101050305518</v>
      </c>
      <c r="E79" s="6">
        <f t="shared" si="11"/>
        <v>417.77656596273744</v>
      </c>
      <c r="F79" s="11">
        <f t="shared" si="12"/>
        <v>881.3244843427805</v>
      </c>
      <c r="G79" s="6">
        <f t="shared" si="13"/>
        <v>24152.879697406664</v>
      </c>
      <c r="H79" s="11">
        <f t="shared" si="14"/>
        <v>64185.991723368556</v>
      </c>
      <c r="I79" s="11">
        <f t="shared" si="15"/>
        <v>88338.87142077522</v>
      </c>
    </row>
    <row r="80" spans="1:9" ht="12.75">
      <c r="A80">
        <f t="shared" si="8"/>
        <v>69</v>
      </c>
      <c r="B80" s="21"/>
      <c r="C80" s="6">
        <f t="shared" si="9"/>
        <v>175847.12030259336</v>
      </c>
      <c r="D80" s="6">
        <f t="shared" si="10"/>
        <v>1299.101050305518</v>
      </c>
      <c r="E80" s="6">
        <f t="shared" si="11"/>
        <v>419.8654487925511</v>
      </c>
      <c r="F80" s="11">
        <f t="shared" si="12"/>
        <v>879.2356015129668</v>
      </c>
      <c r="G80" s="6">
        <f t="shared" si="13"/>
        <v>24572.745146199217</v>
      </c>
      <c r="H80" s="11">
        <f t="shared" si="14"/>
        <v>65065.227324881525</v>
      </c>
      <c r="I80" s="11">
        <f t="shared" si="15"/>
        <v>89637.97247108075</v>
      </c>
    </row>
    <row r="81" spans="1:9" ht="12.75">
      <c r="A81">
        <f t="shared" si="8"/>
        <v>70</v>
      </c>
      <c r="B81" s="21"/>
      <c r="C81" s="6">
        <f t="shared" si="9"/>
        <v>175427.2548538008</v>
      </c>
      <c r="D81" s="6">
        <f t="shared" si="10"/>
        <v>1299.101050305518</v>
      </c>
      <c r="E81" s="6">
        <f t="shared" si="11"/>
        <v>421.96477603651385</v>
      </c>
      <c r="F81" s="11">
        <f t="shared" si="12"/>
        <v>877.136274269004</v>
      </c>
      <c r="G81" s="6">
        <f t="shared" si="13"/>
        <v>24994.709922235732</v>
      </c>
      <c r="H81" s="11">
        <f t="shared" si="14"/>
        <v>65942.36359915053</v>
      </c>
      <c r="I81" s="11">
        <f t="shared" si="15"/>
        <v>90937.07352138626</v>
      </c>
    </row>
    <row r="82" spans="1:9" ht="12.75">
      <c r="A82">
        <f t="shared" si="8"/>
        <v>71</v>
      </c>
      <c r="B82" s="21"/>
      <c r="C82" s="6">
        <f t="shared" si="9"/>
        <v>175005.2900777643</v>
      </c>
      <c r="D82" s="6">
        <f t="shared" si="10"/>
        <v>1299.101050305518</v>
      </c>
      <c r="E82" s="6">
        <f t="shared" si="11"/>
        <v>424.07459991669634</v>
      </c>
      <c r="F82" s="11">
        <f t="shared" si="12"/>
        <v>875.0264503888216</v>
      </c>
      <c r="G82" s="6">
        <f t="shared" si="13"/>
        <v>25418.78452215243</v>
      </c>
      <c r="H82" s="11">
        <f t="shared" si="14"/>
        <v>66817.39004953935</v>
      </c>
      <c r="I82" s="11">
        <f t="shared" si="15"/>
        <v>92236.17457169178</v>
      </c>
    </row>
    <row r="83" spans="1:9" ht="12.75">
      <c r="A83">
        <f t="shared" si="8"/>
        <v>72</v>
      </c>
      <c r="B83" s="21">
        <f>IF(C82="","",IF(+C82-E82&gt;0,B71+1,""))</f>
        <v>6</v>
      </c>
      <c r="C83" s="6">
        <f t="shared" si="9"/>
        <v>174581.2154778476</v>
      </c>
      <c r="D83" s="6">
        <f t="shared" si="10"/>
        <v>1299.101050305518</v>
      </c>
      <c r="E83" s="6">
        <f t="shared" si="11"/>
        <v>426.1949729162799</v>
      </c>
      <c r="F83" s="11">
        <f t="shared" si="12"/>
        <v>872.906077389238</v>
      </c>
      <c r="G83" s="6">
        <f t="shared" si="13"/>
        <v>25844.97949506871</v>
      </c>
      <c r="H83" s="11">
        <f t="shared" si="14"/>
        <v>67690.29612692859</v>
      </c>
      <c r="I83" s="11">
        <f t="shared" si="15"/>
        <v>93535.2756219973</v>
      </c>
    </row>
    <row r="84" spans="1:9" ht="12.75">
      <c r="A84">
        <f t="shared" si="8"/>
        <v>73</v>
      </c>
      <c r="B84" s="21"/>
      <c r="C84" s="6">
        <f t="shared" si="9"/>
        <v>174155.02050493134</v>
      </c>
      <c r="D84" s="6">
        <f t="shared" si="10"/>
        <v>1299.101050305518</v>
      </c>
      <c r="E84" s="6">
        <f t="shared" si="11"/>
        <v>428.32594778086116</v>
      </c>
      <c r="F84" s="11">
        <f t="shared" si="12"/>
        <v>870.7751025246567</v>
      </c>
      <c r="G84" s="6">
        <f t="shared" si="13"/>
        <v>26273.30544284957</v>
      </c>
      <c r="H84" s="11">
        <f t="shared" si="14"/>
        <v>68561.07122945324</v>
      </c>
      <c r="I84" s="11">
        <f t="shared" si="15"/>
        <v>94834.37667230281</v>
      </c>
    </row>
    <row r="85" spans="1:9" ht="12.75">
      <c r="A85">
        <f t="shared" si="8"/>
        <v>74</v>
      </c>
      <c r="B85" s="21"/>
      <c r="C85" s="6">
        <f t="shared" si="9"/>
        <v>173726.69455715048</v>
      </c>
      <c r="D85" s="6">
        <f t="shared" si="10"/>
        <v>1299.101050305518</v>
      </c>
      <c r="E85" s="6">
        <f t="shared" si="11"/>
        <v>430.46757751976554</v>
      </c>
      <c r="F85" s="11">
        <f t="shared" si="12"/>
        <v>868.6334727857524</v>
      </c>
      <c r="G85" s="6">
        <f t="shared" si="13"/>
        <v>26703.773020369335</v>
      </c>
      <c r="H85" s="11">
        <f t="shared" si="14"/>
        <v>69429.70470223899</v>
      </c>
      <c r="I85" s="11">
        <f t="shared" si="15"/>
        <v>96133.47772260832</v>
      </c>
    </row>
    <row r="86" spans="1:9" ht="12.75">
      <c r="A86">
        <f t="shared" si="8"/>
        <v>75</v>
      </c>
      <c r="B86" s="21"/>
      <c r="C86" s="6">
        <f t="shared" si="9"/>
        <v>173296.2269796307</v>
      </c>
      <c r="D86" s="6">
        <f t="shared" si="10"/>
        <v>1299.101050305518</v>
      </c>
      <c r="E86" s="6">
        <f t="shared" si="11"/>
        <v>432.6199154073644</v>
      </c>
      <c r="F86" s="11">
        <f t="shared" si="12"/>
        <v>866.4811348981535</v>
      </c>
      <c r="G86" s="6">
        <f t="shared" si="13"/>
        <v>27136.3929357767</v>
      </c>
      <c r="H86" s="11">
        <f t="shared" si="14"/>
        <v>70296.18583713715</v>
      </c>
      <c r="I86" s="11">
        <f t="shared" si="15"/>
        <v>97432.57877291385</v>
      </c>
    </row>
    <row r="87" spans="1:9" ht="12.75">
      <c r="A87">
        <f t="shared" si="8"/>
        <v>76</v>
      </c>
      <c r="B87" s="21"/>
      <c r="C87" s="6">
        <f t="shared" si="9"/>
        <v>172863.60706422335</v>
      </c>
      <c r="D87" s="6">
        <f t="shared" si="10"/>
        <v>1299.101050305518</v>
      </c>
      <c r="E87" s="6">
        <f t="shared" si="11"/>
        <v>434.7830149844011</v>
      </c>
      <c r="F87" s="11">
        <f t="shared" si="12"/>
        <v>864.3180353211168</v>
      </c>
      <c r="G87" s="6">
        <f t="shared" si="13"/>
        <v>27571.175950761102</v>
      </c>
      <c r="H87" s="11">
        <f t="shared" si="14"/>
        <v>71160.50387245827</v>
      </c>
      <c r="I87" s="11">
        <f t="shared" si="15"/>
        <v>98731.67982321937</v>
      </c>
    </row>
    <row r="88" spans="1:9" ht="12.75">
      <c r="A88">
        <f t="shared" si="8"/>
        <v>77</v>
      </c>
      <c r="B88" s="21"/>
      <c r="C88" s="6">
        <f t="shared" si="9"/>
        <v>172428.82404923896</v>
      </c>
      <c r="D88" s="6">
        <f t="shared" si="10"/>
        <v>1299.101050305518</v>
      </c>
      <c r="E88" s="6">
        <f t="shared" si="11"/>
        <v>436.9569300593231</v>
      </c>
      <c r="F88" s="11">
        <f t="shared" si="12"/>
        <v>862.1441202461948</v>
      </c>
      <c r="G88" s="6">
        <f t="shared" si="13"/>
        <v>28008.132880820427</v>
      </c>
      <c r="H88" s="11">
        <f t="shared" si="14"/>
        <v>72022.64799270447</v>
      </c>
      <c r="I88" s="11">
        <f t="shared" si="15"/>
        <v>100030.7808735249</v>
      </c>
    </row>
    <row r="89" spans="1:9" ht="12.75">
      <c r="A89">
        <f t="shared" si="8"/>
        <v>78</v>
      </c>
      <c r="B89" s="21"/>
      <c r="C89" s="6">
        <f t="shared" si="9"/>
        <v>171991.86711917963</v>
      </c>
      <c r="D89" s="6">
        <f t="shared" si="10"/>
        <v>1299.101050305518</v>
      </c>
      <c r="E89" s="6">
        <f t="shared" si="11"/>
        <v>439.1417147096197</v>
      </c>
      <c r="F89" s="11">
        <f t="shared" si="12"/>
        <v>859.9593355958982</v>
      </c>
      <c r="G89" s="6">
        <f t="shared" si="13"/>
        <v>28447.274595530045</v>
      </c>
      <c r="H89" s="11">
        <f t="shared" si="14"/>
        <v>72882.60732830036</v>
      </c>
      <c r="I89" s="11">
        <f t="shared" si="15"/>
        <v>101329.88192383041</v>
      </c>
    </row>
    <row r="90" spans="1:9" ht="12.75">
      <c r="A90">
        <f t="shared" si="8"/>
        <v>79</v>
      </c>
      <c r="B90" s="21"/>
      <c r="C90" s="6">
        <f t="shared" si="9"/>
        <v>171552.72540447002</v>
      </c>
      <c r="D90" s="6">
        <f t="shared" si="10"/>
        <v>1299.101050305518</v>
      </c>
      <c r="E90" s="6">
        <f t="shared" si="11"/>
        <v>441.3374232831677</v>
      </c>
      <c r="F90" s="11">
        <f t="shared" si="12"/>
        <v>857.7636270223502</v>
      </c>
      <c r="G90" s="6">
        <f t="shared" si="13"/>
        <v>28888.61201881321</v>
      </c>
      <c r="H90" s="11">
        <f t="shared" si="14"/>
        <v>73740.37095532271</v>
      </c>
      <c r="I90" s="11">
        <f t="shared" si="15"/>
        <v>102628.98297413593</v>
      </c>
    </row>
    <row r="91" spans="1:9" ht="12.75">
      <c r="A91">
        <f t="shared" si="8"/>
        <v>80</v>
      </c>
      <c r="B91" s="21"/>
      <c r="C91" s="6">
        <f t="shared" si="9"/>
        <v>171111.38798118685</v>
      </c>
      <c r="D91" s="6">
        <f t="shared" si="10"/>
        <v>1299.101050305518</v>
      </c>
      <c r="E91" s="6">
        <f t="shared" si="11"/>
        <v>443.5441103995836</v>
      </c>
      <c r="F91" s="11">
        <f t="shared" si="12"/>
        <v>855.5569399059343</v>
      </c>
      <c r="G91" s="6">
        <f t="shared" si="13"/>
        <v>29332.156129212795</v>
      </c>
      <c r="H91" s="11">
        <f t="shared" si="14"/>
        <v>74595.92789522864</v>
      </c>
      <c r="I91" s="11">
        <f t="shared" si="15"/>
        <v>103928.08402444143</v>
      </c>
    </row>
    <row r="92" spans="1:9" ht="12.75">
      <c r="A92">
        <f t="shared" si="8"/>
        <v>81</v>
      </c>
      <c r="B92" s="21"/>
      <c r="C92" s="6">
        <f t="shared" si="9"/>
        <v>170667.84387078727</v>
      </c>
      <c r="D92" s="6">
        <f t="shared" si="10"/>
        <v>1299.101050305518</v>
      </c>
      <c r="E92" s="6">
        <f t="shared" si="11"/>
        <v>445.7618309515815</v>
      </c>
      <c r="F92" s="11">
        <f t="shared" si="12"/>
        <v>853.3392193539364</v>
      </c>
      <c r="G92" s="6">
        <f t="shared" si="13"/>
        <v>29777.917960164377</v>
      </c>
      <c r="H92" s="11">
        <f t="shared" si="14"/>
        <v>75449.26711458257</v>
      </c>
      <c r="I92" s="11">
        <f t="shared" si="15"/>
        <v>105227.18507474696</v>
      </c>
    </row>
    <row r="93" spans="1:9" ht="12.75">
      <c r="A93">
        <f t="shared" si="8"/>
        <v>82</v>
      </c>
      <c r="B93" s="21"/>
      <c r="C93" s="6">
        <f t="shared" si="9"/>
        <v>170222.0820398357</v>
      </c>
      <c r="D93" s="6">
        <f t="shared" si="10"/>
        <v>1299.101050305518</v>
      </c>
      <c r="E93" s="6">
        <f t="shared" si="11"/>
        <v>447.99064010633947</v>
      </c>
      <c r="F93" s="11">
        <f t="shared" si="12"/>
        <v>851.1104101991784</v>
      </c>
      <c r="G93" s="6">
        <f t="shared" si="13"/>
        <v>30225.908600270715</v>
      </c>
      <c r="H93" s="11">
        <f t="shared" si="14"/>
        <v>76300.37752478175</v>
      </c>
      <c r="I93" s="11">
        <f t="shared" si="15"/>
        <v>106526.28612505247</v>
      </c>
    </row>
    <row r="94" spans="1:9" ht="12.75">
      <c r="A94">
        <f t="shared" si="8"/>
        <v>83</v>
      </c>
      <c r="B94" s="21"/>
      <c r="C94" s="6">
        <f t="shared" si="9"/>
        <v>169774.09139972934</v>
      </c>
      <c r="D94" s="6">
        <f t="shared" si="10"/>
        <v>1299.101050305518</v>
      </c>
      <c r="E94" s="6">
        <f t="shared" si="11"/>
        <v>450.23059330687124</v>
      </c>
      <c r="F94" s="11">
        <f t="shared" si="12"/>
        <v>848.8704569986467</v>
      </c>
      <c r="G94" s="6">
        <f t="shared" si="13"/>
        <v>30676.139193577586</v>
      </c>
      <c r="H94" s="11">
        <f t="shared" si="14"/>
        <v>77149.2479817804</v>
      </c>
      <c r="I94" s="11">
        <f t="shared" si="15"/>
        <v>107825.38717535799</v>
      </c>
    </row>
    <row r="95" spans="1:9" ht="12.75">
      <c r="A95">
        <f t="shared" si="8"/>
        <v>84</v>
      </c>
      <c r="B95" s="21">
        <f>IF(C94="","",IF(+C94-E94&gt;0,B83+1,""))</f>
        <v>7</v>
      </c>
      <c r="C95" s="6">
        <f t="shared" si="9"/>
        <v>169323.86080642245</v>
      </c>
      <c r="D95" s="6">
        <f t="shared" si="10"/>
        <v>1299.101050305518</v>
      </c>
      <c r="E95" s="6">
        <f t="shared" si="11"/>
        <v>452.48174627340563</v>
      </c>
      <c r="F95" s="11">
        <f t="shared" si="12"/>
        <v>846.6193040321123</v>
      </c>
      <c r="G95" s="6">
        <f t="shared" si="13"/>
        <v>31128.620939850993</v>
      </c>
      <c r="H95" s="11">
        <f t="shared" si="14"/>
        <v>77995.8672858125</v>
      </c>
      <c r="I95" s="11">
        <f t="shared" si="15"/>
        <v>109124.4882256635</v>
      </c>
    </row>
    <row r="96" spans="1:9" ht="12.75">
      <c r="A96">
        <f t="shared" si="8"/>
        <v>85</v>
      </c>
      <c r="B96" s="21"/>
      <c r="C96" s="6">
        <f t="shared" si="9"/>
        <v>168871.37906014905</v>
      </c>
      <c r="D96" s="6">
        <f t="shared" si="10"/>
        <v>1299.101050305518</v>
      </c>
      <c r="E96" s="6">
        <f t="shared" si="11"/>
        <v>454.74415500477267</v>
      </c>
      <c r="F96" s="11">
        <f t="shared" si="12"/>
        <v>844.3568953007452</v>
      </c>
      <c r="G96" s="6">
        <f t="shared" si="13"/>
        <v>31583.365094855766</v>
      </c>
      <c r="H96" s="11">
        <f t="shared" si="14"/>
        <v>78840.22418111326</v>
      </c>
      <c r="I96" s="11">
        <f t="shared" si="15"/>
        <v>110423.58927596902</v>
      </c>
    </row>
    <row r="97" spans="1:9" ht="12.75">
      <c r="A97">
        <f t="shared" si="8"/>
        <v>86</v>
      </c>
      <c r="B97" s="21"/>
      <c r="C97" s="6">
        <f t="shared" si="9"/>
        <v>168416.63490514428</v>
      </c>
      <c r="D97" s="6">
        <f t="shared" si="10"/>
        <v>1299.101050305518</v>
      </c>
      <c r="E97" s="6">
        <f t="shared" si="11"/>
        <v>457.01787577979644</v>
      </c>
      <c r="F97" s="11">
        <f t="shared" si="12"/>
        <v>842.0831745257215</v>
      </c>
      <c r="G97" s="6">
        <f t="shared" si="13"/>
        <v>32040.38297063556</v>
      </c>
      <c r="H97" s="11">
        <f t="shared" si="14"/>
        <v>79682.30735563897</v>
      </c>
      <c r="I97" s="11">
        <f t="shared" si="15"/>
        <v>111722.69032627453</v>
      </c>
    </row>
    <row r="98" spans="1:9" ht="12.75">
      <c r="A98">
        <f t="shared" si="8"/>
        <v>87</v>
      </c>
      <c r="B98" s="21"/>
      <c r="C98" s="6">
        <f t="shared" si="9"/>
        <v>167959.61702936448</v>
      </c>
      <c r="D98" s="6">
        <f t="shared" si="10"/>
        <v>1299.101050305518</v>
      </c>
      <c r="E98" s="6">
        <f t="shared" si="11"/>
        <v>459.30296515869543</v>
      </c>
      <c r="F98" s="11">
        <f t="shared" si="12"/>
        <v>839.7980851468225</v>
      </c>
      <c r="G98" s="6">
        <f t="shared" si="13"/>
        <v>32499.685935794256</v>
      </c>
      <c r="H98" s="11">
        <f t="shared" si="14"/>
        <v>80522.10544078579</v>
      </c>
      <c r="I98" s="11">
        <f t="shared" si="15"/>
        <v>113021.79137658005</v>
      </c>
    </row>
    <row r="99" spans="1:9" ht="12.75">
      <c r="A99">
        <f t="shared" si="8"/>
        <v>88</v>
      </c>
      <c r="B99" s="21"/>
      <c r="C99" s="6">
        <f t="shared" si="9"/>
        <v>167500.3140642058</v>
      </c>
      <c r="D99" s="6">
        <f t="shared" si="10"/>
        <v>1299.101050305518</v>
      </c>
      <c r="E99" s="6">
        <f t="shared" si="11"/>
        <v>461.5994799844889</v>
      </c>
      <c r="F99" s="11">
        <f t="shared" si="12"/>
        <v>837.501570321029</v>
      </c>
      <c r="G99" s="6">
        <f t="shared" si="13"/>
        <v>32961.285415778744</v>
      </c>
      <c r="H99" s="11">
        <f t="shared" si="14"/>
        <v>81359.60701110681</v>
      </c>
      <c r="I99" s="11">
        <f t="shared" si="15"/>
        <v>114320.89242688555</v>
      </c>
    </row>
    <row r="100" spans="1:9" ht="12.75">
      <c r="A100">
        <f t="shared" si="8"/>
        <v>89</v>
      </c>
      <c r="B100" s="21"/>
      <c r="C100" s="6">
        <f t="shared" si="9"/>
        <v>167038.7145842213</v>
      </c>
      <c r="D100" s="6">
        <f t="shared" si="10"/>
        <v>1299.101050305518</v>
      </c>
      <c r="E100" s="6">
        <f t="shared" si="11"/>
        <v>463.9074773844113</v>
      </c>
      <c r="F100" s="11">
        <f t="shared" si="12"/>
        <v>835.1935729211066</v>
      </c>
      <c r="G100" s="6">
        <f t="shared" si="13"/>
        <v>33425.192893163156</v>
      </c>
      <c r="H100" s="11">
        <f t="shared" si="14"/>
        <v>82194.80058402792</v>
      </c>
      <c r="I100" s="11">
        <f t="shared" si="15"/>
        <v>115619.99347719108</v>
      </c>
    </row>
    <row r="101" spans="1:9" ht="12.75">
      <c r="A101">
        <f t="shared" si="8"/>
        <v>90</v>
      </c>
      <c r="B101" s="21"/>
      <c r="C101" s="6">
        <f t="shared" si="9"/>
        <v>166574.8071068369</v>
      </c>
      <c r="D101" s="6">
        <f t="shared" si="10"/>
        <v>1299.101050305518</v>
      </c>
      <c r="E101" s="6">
        <f t="shared" si="11"/>
        <v>466.2270147713334</v>
      </c>
      <c r="F101" s="11">
        <f t="shared" si="12"/>
        <v>832.8740355341845</v>
      </c>
      <c r="G101" s="6">
        <f t="shared" si="13"/>
        <v>33891.41990793449</v>
      </c>
      <c r="H101" s="11">
        <f t="shared" si="14"/>
        <v>83027.67461956211</v>
      </c>
      <c r="I101" s="11">
        <f t="shared" si="15"/>
        <v>116919.0945274966</v>
      </c>
    </row>
    <row r="102" spans="1:9" ht="12.75">
      <c r="A102">
        <f t="shared" si="8"/>
        <v>91</v>
      </c>
      <c r="B102" s="21"/>
      <c r="C102" s="6">
        <f t="shared" si="9"/>
        <v>166108.58009206556</v>
      </c>
      <c r="D102" s="6">
        <f t="shared" si="10"/>
        <v>1299.101050305518</v>
      </c>
      <c r="E102" s="6">
        <f t="shared" si="11"/>
        <v>468.5581498451901</v>
      </c>
      <c r="F102" s="11">
        <f t="shared" si="12"/>
        <v>830.5429004603278</v>
      </c>
      <c r="G102" s="6">
        <f t="shared" si="13"/>
        <v>34359.97805777968</v>
      </c>
      <c r="H102" s="11">
        <f t="shared" si="14"/>
        <v>83858.21752002243</v>
      </c>
      <c r="I102" s="11">
        <f t="shared" si="15"/>
        <v>118218.19557780211</v>
      </c>
    </row>
    <row r="103" spans="1:9" ht="12.75">
      <c r="A103">
        <f t="shared" si="8"/>
        <v>92</v>
      </c>
      <c r="B103" s="21"/>
      <c r="C103" s="6">
        <f t="shared" si="9"/>
        <v>165640.02194222037</v>
      </c>
      <c r="D103" s="6">
        <f t="shared" si="10"/>
        <v>1299.101050305518</v>
      </c>
      <c r="E103" s="6">
        <f t="shared" si="11"/>
        <v>470.90094059441606</v>
      </c>
      <c r="F103" s="11">
        <f t="shared" si="12"/>
        <v>828.2001097111018</v>
      </c>
      <c r="G103" s="6">
        <f t="shared" si="13"/>
        <v>34830.87899837409</v>
      </c>
      <c r="H103" s="11">
        <f t="shared" si="14"/>
        <v>84686.41762973354</v>
      </c>
      <c r="I103" s="11">
        <f t="shared" si="15"/>
        <v>119517.29662810764</v>
      </c>
    </row>
    <row r="104" spans="1:9" ht="12.75">
      <c r="A104">
        <f t="shared" si="8"/>
        <v>93</v>
      </c>
      <c r="B104" s="21"/>
      <c r="C104" s="6">
        <f t="shared" si="9"/>
        <v>165169.12100162596</v>
      </c>
      <c r="D104" s="6">
        <f t="shared" si="10"/>
        <v>1299.101050305518</v>
      </c>
      <c r="E104" s="6">
        <f t="shared" si="11"/>
        <v>473.25544529738806</v>
      </c>
      <c r="F104" s="11">
        <f t="shared" si="12"/>
        <v>825.8456050081298</v>
      </c>
      <c r="G104" s="6">
        <f t="shared" si="13"/>
        <v>35304.13444367148</v>
      </c>
      <c r="H104" s="11">
        <f t="shared" si="14"/>
        <v>85512.26323474167</v>
      </c>
      <c r="I104" s="11">
        <f t="shared" si="15"/>
        <v>120816.39767841314</v>
      </c>
    </row>
    <row r="105" spans="1:9" ht="12.75">
      <c r="A105">
        <f t="shared" si="8"/>
        <v>94</v>
      </c>
      <c r="B105" s="21"/>
      <c r="C105" s="6">
        <f t="shared" si="9"/>
        <v>164695.86555632856</v>
      </c>
      <c r="D105" s="6">
        <f t="shared" si="10"/>
        <v>1299.101050305518</v>
      </c>
      <c r="E105" s="6">
        <f t="shared" si="11"/>
        <v>475.62172252387506</v>
      </c>
      <c r="F105" s="11">
        <f t="shared" si="12"/>
        <v>823.4793277816428</v>
      </c>
      <c r="G105" s="6">
        <f t="shared" si="13"/>
        <v>35779.75616619535</v>
      </c>
      <c r="H105" s="11">
        <f t="shared" si="14"/>
        <v>86335.74256252332</v>
      </c>
      <c r="I105" s="11">
        <f t="shared" si="15"/>
        <v>122115.49872871867</v>
      </c>
    </row>
    <row r="106" spans="1:9" ht="12.75">
      <c r="A106">
        <f t="shared" si="8"/>
        <v>95</v>
      </c>
      <c r="B106" s="21"/>
      <c r="C106" s="6">
        <f t="shared" si="9"/>
        <v>164220.24383380468</v>
      </c>
      <c r="D106" s="6">
        <f t="shared" si="10"/>
        <v>1299.101050305518</v>
      </c>
      <c r="E106" s="6">
        <f t="shared" si="11"/>
        <v>477.99983113649455</v>
      </c>
      <c r="F106" s="11">
        <f t="shared" si="12"/>
        <v>821.1012191690234</v>
      </c>
      <c r="G106" s="6">
        <f t="shared" si="13"/>
        <v>36257.75599733185</v>
      </c>
      <c r="H106" s="11">
        <f t="shared" si="14"/>
        <v>87156.84378169234</v>
      </c>
      <c r="I106" s="11">
        <f t="shared" si="15"/>
        <v>123414.5997790242</v>
      </c>
    </row>
    <row r="107" spans="1:9" ht="12.75">
      <c r="A107">
        <f t="shared" si="8"/>
        <v>96</v>
      </c>
      <c r="B107" s="21">
        <f>IF(C106="","",IF(+C106-E106&gt;0,B95+1,""))</f>
        <v>8</v>
      </c>
      <c r="C107" s="6">
        <f t="shared" si="9"/>
        <v>163742.2440026682</v>
      </c>
      <c r="D107" s="6">
        <f t="shared" si="10"/>
        <v>1299.101050305518</v>
      </c>
      <c r="E107" s="6">
        <f t="shared" si="11"/>
        <v>480.38983029217695</v>
      </c>
      <c r="F107" s="11">
        <f t="shared" si="12"/>
        <v>818.711220013341</v>
      </c>
      <c r="G107" s="6">
        <f t="shared" si="13"/>
        <v>36738.14582762402</v>
      </c>
      <c r="H107" s="11">
        <f t="shared" si="14"/>
        <v>87975.55500170568</v>
      </c>
      <c r="I107" s="11">
        <f t="shared" si="15"/>
        <v>124713.7008293297</v>
      </c>
    </row>
    <row r="108" spans="1:9" ht="12.75">
      <c r="A108">
        <f t="shared" si="8"/>
        <v>97</v>
      </c>
      <c r="B108" s="21"/>
      <c r="C108" s="6">
        <f t="shared" si="9"/>
        <v>163261.854172376</v>
      </c>
      <c r="D108" s="6">
        <f t="shared" si="10"/>
        <v>1299.101050305518</v>
      </c>
      <c r="E108" s="6">
        <f t="shared" si="11"/>
        <v>482.7917794436378</v>
      </c>
      <c r="F108" s="11">
        <f t="shared" si="12"/>
        <v>816.3092708618801</v>
      </c>
      <c r="G108" s="6">
        <f t="shared" si="13"/>
        <v>37220.93760706766</v>
      </c>
      <c r="H108" s="11">
        <f t="shared" si="14"/>
        <v>88791.86427256756</v>
      </c>
      <c r="I108" s="11">
        <f t="shared" si="15"/>
        <v>126012.80187963523</v>
      </c>
    </row>
    <row r="109" spans="1:9" ht="12.75">
      <c r="A109">
        <f t="shared" si="8"/>
        <v>98</v>
      </c>
      <c r="B109" s="21"/>
      <c r="C109" s="6">
        <f t="shared" si="9"/>
        <v>162779.06239293236</v>
      </c>
      <c r="D109" s="6">
        <f t="shared" si="10"/>
        <v>1299.101050305518</v>
      </c>
      <c r="E109" s="6">
        <f t="shared" si="11"/>
        <v>485.2057383408561</v>
      </c>
      <c r="F109" s="11">
        <f t="shared" si="12"/>
        <v>813.8953119646618</v>
      </c>
      <c r="G109" s="6">
        <f t="shared" si="13"/>
        <v>37706.14334540851</v>
      </c>
      <c r="H109" s="11">
        <f t="shared" si="14"/>
        <v>89605.75958453222</v>
      </c>
      <c r="I109" s="11">
        <f t="shared" si="15"/>
        <v>127311.90292994073</v>
      </c>
    </row>
    <row r="110" spans="1:9" ht="12.75">
      <c r="A110">
        <f t="shared" si="8"/>
        <v>99</v>
      </c>
      <c r="B110" s="21"/>
      <c r="C110" s="6">
        <f t="shared" si="9"/>
        <v>162293.8566545915</v>
      </c>
      <c r="D110" s="6">
        <f t="shared" si="10"/>
        <v>1299.101050305518</v>
      </c>
      <c r="E110" s="6">
        <f t="shared" si="11"/>
        <v>487.63176703256033</v>
      </c>
      <c r="F110" s="11">
        <f t="shared" si="12"/>
        <v>811.4692832729576</v>
      </c>
      <c r="G110" s="6">
        <f t="shared" si="13"/>
        <v>38193.77511244107</v>
      </c>
      <c r="H110" s="11">
        <f t="shared" si="14"/>
        <v>90417.22886780518</v>
      </c>
      <c r="I110" s="11">
        <f t="shared" si="15"/>
        <v>128611.00398024626</v>
      </c>
    </row>
    <row r="111" spans="1:9" ht="12.75">
      <c r="A111">
        <f t="shared" si="8"/>
        <v>100</v>
      </c>
      <c r="B111" s="21"/>
      <c r="C111" s="6">
        <f t="shared" si="9"/>
        <v>161806.22488755896</v>
      </c>
      <c r="D111" s="6">
        <f t="shared" si="10"/>
        <v>1299.101050305518</v>
      </c>
      <c r="E111" s="6">
        <f t="shared" si="11"/>
        <v>490.0699258677231</v>
      </c>
      <c r="F111" s="11">
        <f t="shared" si="12"/>
        <v>809.0311244377948</v>
      </c>
      <c r="G111" s="6">
        <f t="shared" si="13"/>
        <v>38683.84503830879</v>
      </c>
      <c r="H111" s="11">
        <f t="shared" si="14"/>
        <v>91226.25999224298</v>
      </c>
      <c r="I111" s="11">
        <f t="shared" si="15"/>
        <v>129910.10503055177</v>
      </c>
    </row>
    <row r="112" spans="1:9" ht="12.75">
      <c r="A112">
        <f aca="true" t="shared" si="16" ref="A112:A175">IF(C111="","",IF(+C111-E111&gt;0,A111+1,""))</f>
        <v>101</v>
      </c>
      <c r="B112" s="21"/>
      <c r="C112" s="6">
        <f t="shared" si="9"/>
        <v>161316.15496169124</v>
      </c>
      <c r="D112" s="6">
        <f t="shared" si="10"/>
        <v>1299.101050305518</v>
      </c>
      <c r="E112" s="6">
        <f t="shared" si="11"/>
        <v>492.5202754970617</v>
      </c>
      <c r="F112" s="11">
        <f t="shared" si="12"/>
        <v>806.5807748084562</v>
      </c>
      <c r="G112" s="6">
        <f t="shared" si="13"/>
        <v>39176.36531380585</v>
      </c>
      <c r="H112" s="11">
        <f t="shared" si="14"/>
        <v>92032.84076705144</v>
      </c>
      <c r="I112" s="11">
        <f t="shared" si="15"/>
        <v>131209.2060808573</v>
      </c>
    </row>
    <row r="113" spans="1:9" ht="12.75">
      <c r="A113">
        <f t="shared" si="16"/>
        <v>102</v>
      </c>
      <c r="B113" s="21"/>
      <c r="C113" s="6">
        <f t="shared" si="9"/>
        <v>160823.6346861942</v>
      </c>
      <c r="D113" s="6">
        <f t="shared" si="10"/>
        <v>1299.101050305518</v>
      </c>
      <c r="E113" s="6">
        <f t="shared" si="11"/>
        <v>494.98287687454695</v>
      </c>
      <c r="F113" s="11">
        <f t="shared" si="12"/>
        <v>804.118173430971</v>
      </c>
      <c r="G113" s="6">
        <f t="shared" si="13"/>
        <v>39671.3481906804</v>
      </c>
      <c r="H113" s="11">
        <f t="shared" si="14"/>
        <v>92836.95894048241</v>
      </c>
      <c r="I113" s="11">
        <f t="shared" si="15"/>
        <v>132508.30713116282</v>
      </c>
    </row>
    <row r="114" spans="1:9" ht="12.75">
      <c r="A114">
        <f t="shared" si="16"/>
        <v>103</v>
      </c>
      <c r="B114" s="21"/>
      <c r="C114" s="6">
        <f t="shared" si="9"/>
        <v>160328.65180931965</v>
      </c>
      <c r="D114" s="6">
        <f t="shared" si="10"/>
        <v>1299.101050305518</v>
      </c>
      <c r="E114" s="6">
        <f t="shared" si="11"/>
        <v>497.45779125891966</v>
      </c>
      <c r="F114" s="11">
        <f t="shared" si="12"/>
        <v>801.6432590465982</v>
      </c>
      <c r="G114" s="6">
        <f t="shared" si="13"/>
        <v>40168.805981939324</v>
      </c>
      <c r="H114" s="11">
        <f t="shared" si="14"/>
        <v>93638.602199529</v>
      </c>
      <c r="I114" s="11">
        <f t="shared" si="15"/>
        <v>133807.40818146832</v>
      </c>
    </row>
    <row r="115" spans="1:9" ht="12.75">
      <c r="A115">
        <f t="shared" si="16"/>
        <v>104</v>
      </c>
      <c r="B115" s="21"/>
      <c r="C115" s="6">
        <f t="shared" si="9"/>
        <v>159831.19401806072</v>
      </c>
      <c r="D115" s="6">
        <f t="shared" si="10"/>
        <v>1299.101050305518</v>
      </c>
      <c r="E115" s="6">
        <f t="shared" si="11"/>
        <v>499.94508021521426</v>
      </c>
      <c r="F115" s="11">
        <f t="shared" si="12"/>
        <v>799.1559700903036</v>
      </c>
      <c r="G115" s="6">
        <f t="shared" si="13"/>
        <v>40668.75106215454</v>
      </c>
      <c r="H115" s="11">
        <f t="shared" si="14"/>
        <v>94437.75816961931</v>
      </c>
      <c r="I115" s="11">
        <f t="shared" si="15"/>
        <v>135106.50923177385</v>
      </c>
    </row>
    <row r="116" spans="1:9" ht="12.75">
      <c r="A116">
        <f t="shared" si="16"/>
        <v>105</v>
      </c>
      <c r="B116" s="21"/>
      <c r="C116" s="6">
        <f t="shared" si="9"/>
        <v>159331.2489378455</v>
      </c>
      <c r="D116" s="6">
        <f t="shared" si="10"/>
        <v>1299.101050305518</v>
      </c>
      <c r="E116" s="6">
        <f t="shared" si="11"/>
        <v>502.4448056162904</v>
      </c>
      <c r="F116" s="11">
        <f t="shared" si="12"/>
        <v>796.6562446892275</v>
      </c>
      <c r="G116" s="6">
        <f t="shared" si="13"/>
        <v>41171.195867770824</v>
      </c>
      <c r="H116" s="11">
        <f t="shared" si="14"/>
        <v>95234.41441430853</v>
      </c>
      <c r="I116" s="11">
        <f t="shared" si="15"/>
        <v>136405.61028207935</v>
      </c>
    </row>
    <row r="117" spans="1:9" ht="12.75">
      <c r="A117">
        <f t="shared" si="16"/>
        <v>106</v>
      </c>
      <c r="B117" s="21"/>
      <c r="C117" s="6">
        <f t="shared" si="9"/>
        <v>158828.8041322292</v>
      </c>
      <c r="D117" s="6">
        <f t="shared" si="10"/>
        <v>1299.101050305518</v>
      </c>
      <c r="E117" s="6">
        <f t="shared" si="11"/>
        <v>504.9570296443718</v>
      </c>
      <c r="F117" s="11">
        <f t="shared" si="12"/>
        <v>794.1440206611461</v>
      </c>
      <c r="G117" s="6">
        <f t="shared" si="13"/>
        <v>41676.152897415195</v>
      </c>
      <c r="H117" s="11">
        <f t="shared" si="14"/>
        <v>96028.55843496967</v>
      </c>
      <c r="I117" s="11">
        <f t="shared" si="15"/>
        <v>137704.71133238488</v>
      </c>
    </row>
    <row r="118" spans="1:9" ht="12.75">
      <c r="A118">
        <f t="shared" si="16"/>
        <v>107</v>
      </c>
      <c r="B118" s="21"/>
      <c r="C118" s="6">
        <f t="shared" si="9"/>
        <v>158323.84710258484</v>
      </c>
      <c r="D118" s="6">
        <f t="shared" si="10"/>
        <v>1299.101050305518</v>
      </c>
      <c r="E118" s="6">
        <f t="shared" si="11"/>
        <v>507.4818147925937</v>
      </c>
      <c r="F118" s="11">
        <f t="shared" si="12"/>
        <v>791.6192355129242</v>
      </c>
      <c r="G118" s="6">
        <f t="shared" si="13"/>
        <v>42183.634712207786</v>
      </c>
      <c r="H118" s="11">
        <f t="shared" si="14"/>
        <v>96820.1776704826</v>
      </c>
      <c r="I118" s="11">
        <f t="shared" si="15"/>
        <v>139003.81238269038</v>
      </c>
    </row>
    <row r="119" spans="1:9" ht="12.75">
      <c r="A119">
        <f t="shared" si="16"/>
        <v>108</v>
      </c>
      <c r="B119" s="21">
        <f>IF(C118="","",IF(+C118-E118&gt;0,B107+1,""))</f>
        <v>9</v>
      </c>
      <c r="C119" s="6">
        <f t="shared" si="9"/>
        <v>157816.36528779226</v>
      </c>
      <c r="D119" s="6">
        <f t="shared" si="10"/>
        <v>1299.101050305518</v>
      </c>
      <c r="E119" s="6">
        <f t="shared" si="11"/>
        <v>510.01922386655656</v>
      </c>
      <c r="F119" s="11">
        <f t="shared" si="12"/>
        <v>789.0818264389613</v>
      </c>
      <c r="G119" s="6">
        <f t="shared" si="13"/>
        <v>42693.65393607434</v>
      </c>
      <c r="H119" s="11">
        <f t="shared" si="14"/>
        <v>97609.25949692157</v>
      </c>
      <c r="I119" s="11">
        <f t="shared" si="15"/>
        <v>140302.9134329959</v>
      </c>
    </row>
    <row r="120" spans="1:9" ht="12.75">
      <c r="A120">
        <f t="shared" si="16"/>
        <v>109</v>
      </c>
      <c r="B120" s="21"/>
      <c r="C120" s="6">
        <f t="shared" si="9"/>
        <v>157306.3460639257</v>
      </c>
      <c r="D120" s="6">
        <f t="shared" si="10"/>
        <v>1299.101050305518</v>
      </c>
      <c r="E120" s="6">
        <f t="shared" si="11"/>
        <v>512.5693199858894</v>
      </c>
      <c r="F120" s="11">
        <f t="shared" si="12"/>
        <v>786.5317303196285</v>
      </c>
      <c r="G120" s="6">
        <f t="shared" si="13"/>
        <v>43206.22325606023</v>
      </c>
      <c r="H120" s="11">
        <f t="shared" si="14"/>
        <v>98395.7912272412</v>
      </c>
      <c r="I120" s="11">
        <f t="shared" si="15"/>
        <v>141602.01448330143</v>
      </c>
    </row>
    <row r="121" spans="1:9" ht="12.75">
      <c r="A121">
        <f t="shared" si="16"/>
        <v>110</v>
      </c>
      <c r="B121" s="21"/>
      <c r="C121" s="6">
        <f t="shared" si="9"/>
        <v>156793.77674393982</v>
      </c>
      <c r="D121" s="6">
        <f t="shared" si="10"/>
        <v>1299.101050305518</v>
      </c>
      <c r="E121" s="6">
        <f t="shared" si="11"/>
        <v>515.1321665858188</v>
      </c>
      <c r="F121" s="11">
        <f t="shared" si="12"/>
        <v>783.9688837196991</v>
      </c>
      <c r="G121" s="6">
        <f t="shared" si="13"/>
        <v>43721.35542264605</v>
      </c>
      <c r="H121" s="11">
        <f t="shared" si="14"/>
        <v>99179.76011096091</v>
      </c>
      <c r="I121" s="11">
        <f t="shared" si="15"/>
        <v>142901.11553360696</v>
      </c>
    </row>
    <row r="122" spans="1:9" ht="12.75">
      <c r="A122">
        <f t="shared" si="16"/>
        <v>111</v>
      </c>
      <c r="B122" s="21"/>
      <c r="C122" s="6">
        <f t="shared" si="9"/>
        <v>156278.644577354</v>
      </c>
      <c r="D122" s="6">
        <f t="shared" si="10"/>
        <v>1299.101050305518</v>
      </c>
      <c r="E122" s="6">
        <f t="shared" si="11"/>
        <v>517.7078274187479</v>
      </c>
      <c r="F122" s="11">
        <f t="shared" si="12"/>
        <v>781.39322288677</v>
      </c>
      <c r="G122" s="6">
        <f t="shared" si="13"/>
        <v>44239.06325006479</v>
      </c>
      <c r="H122" s="11">
        <f t="shared" si="14"/>
        <v>99961.15333384767</v>
      </c>
      <c r="I122" s="11">
        <f t="shared" si="15"/>
        <v>144200.21658391246</v>
      </c>
    </row>
    <row r="123" spans="1:9" ht="12.75">
      <c r="A123">
        <f t="shared" si="16"/>
        <v>112</v>
      </c>
      <c r="B123" s="21"/>
      <c r="C123" s="6">
        <f t="shared" si="9"/>
        <v>155760.93674993524</v>
      </c>
      <c r="D123" s="6">
        <f t="shared" si="10"/>
        <v>1299.101050305518</v>
      </c>
      <c r="E123" s="6">
        <f t="shared" si="11"/>
        <v>520.2963665558417</v>
      </c>
      <c r="F123" s="11">
        <f t="shared" si="12"/>
        <v>778.8046837496762</v>
      </c>
      <c r="G123" s="6">
        <f t="shared" si="13"/>
        <v>44759.35961662063</v>
      </c>
      <c r="H123" s="11">
        <f t="shared" si="14"/>
        <v>100739.95801759735</v>
      </c>
      <c r="I123" s="11">
        <f t="shared" si="15"/>
        <v>145499.317634218</v>
      </c>
    </row>
    <row r="124" spans="1:9" ht="12.75">
      <c r="A124">
        <f t="shared" si="16"/>
        <v>113</v>
      </c>
      <c r="B124" s="21"/>
      <c r="C124" s="6">
        <f t="shared" si="9"/>
        <v>155240.6403833794</v>
      </c>
      <c r="D124" s="6">
        <f t="shared" si="10"/>
        <v>1299.101050305518</v>
      </c>
      <c r="E124" s="6">
        <f t="shared" si="11"/>
        <v>522.8978483886209</v>
      </c>
      <c r="F124" s="11">
        <f t="shared" si="12"/>
        <v>776.203201916897</v>
      </c>
      <c r="G124" s="6">
        <f t="shared" si="13"/>
        <v>45282.25746500926</v>
      </c>
      <c r="H124" s="11">
        <f t="shared" si="14"/>
        <v>101516.16121951425</v>
      </c>
      <c r="I124" s="11">
        <f t="shared" si="15"/>
        <v>146798.4186845235</v>
      </c>
    </row>
    <row r="125" spans="1:9" ht="12.75">
      <c r="A125">
        <f t="shared" si="16"/>
        <v>114</v>
      </c>
      <c r="B125" s="21"/>
      <c r="C125" s="6">
        <f t="shared" si="9"/>
        <v>154717.74253499077</v>
      </c>
      <c r="D125" s="6">
        <f t="shared" si="10"/>
        <v>1299.101050305518</v>
      </c>
      <c r="E125" s="6">
        <f t="shared" si="11"/>
        <v>525.512337630564</v>
      </c>
      <c r="F125" s="11">
        <f t="shared" si="12"/>
        <v>773.5887126749539</v>
      </c>
      <c r="G125" s="6">
        <f t="shared" si="13"/>
        <v>45807.76980263982</v>
      </c>
      <c r="H125" s="11">
        <f t="shared" si="14"/>
        <v>102289.74993218921</v>
      </c>
      <c r="I125" s="11">
        <f t="shared" si="15"/>
        <v>148097.51973482902</v>
      </c>
    </row>
    <row r="126" spans="1:9" ht="12.75">
      <c r="A126">
        <f t="shared" si="16"/>
        <v>115</v>
      </c>
      <c r="B126" s="21"/>
      <c r="C126" s="6">
        <f t="shared" si="9"/>
        <v>154192.23019736022</v>
      </c>
      <c r="D126" s="6">
        <f t="shared" si="10"/>
        <v>1299.101050305518</v>
      </c>
      <c r="E126" s="6">
        <f t="shared" si="11"/>
        <v>528.1398993187169</v>
      </c>
      <c r="F126" s="11">
        <f t="shared" si="12"/>
        <v>770.961150986801</v>
      </c>
      <c r="G126" s="6">
        <f t="shared" si="13"/>
        <v>46335.90970195854</v>
      </c>
      <c r="H126" s="11">
        <f t="shared" si="14"/>
        <v>103060.71108317601</v>
      </c>
      <c r="I126" s="11">
        <f t="shared" si="15"/>
        <v>149396.62078513455</v>
      </c>
    </row>
    <row r="127" spans="1:9" ht="12.75">
      <c r="A127">
        <f t="shared" si="16"/>
        <v>116</v>
      </c>
      <c r="B127" s="21"/>
      <c r="C127" s="6">
        <f t="shared" si="9"/>
        <v>153664.0902980415</v>
      </c>
      <c r="D127" s="6">
        <f t="shared" si="10"/>
        <v>1299.101050305518</v>
      </c>
      <c r="E127" s="6">
        <f t="shared" si="11"/>
        <v>530.7805988153104</v>
      </c>
      <c r="F127" s="11">
        <f t="shared" si="12"/>
        <v>768.3204514902075</v>
      </c>
      <c r="G127" s="6">
        <f t="shared" si="13"/>
        <v>46866.69030077385</v>
      </c>
      <c r="H127" s="11">
        <f t="shared" si="14"/>
        <v>103829.03153466621</v>
      </c>
      <c r="I127" s="11">
        <f t="shared" si="15"/>
        <v>150695.72183544005</v>
      </c>
    </row>
    <row r="128" spans="1:9" ht="12.75">
      <c r="A128">
        <f t="shared" si="16"/>
        <v>117</v>
      </c>
      <c r="B128" s="21"/>
      <c r="C128" s="6">
        <f t="shared" si="9"/>
        <v>153133.3096992262</v>
      </c>
      <c r="D128" s="6">
        <f t="shared" si="10"/>
        <v>1299.101050305518</v>
      </c>
      <c r="E128" s="6">
        <f t="shared" si="11"/>
        <v>533.4345018093869</v>
      </c>
      <c r="F128" s="11">
        <f t="shared" si="12"/>
        <v>765.666548496131</v>
      </c>
      <c r="G128" s="6">
        <f t="shared" si="13"/>
        <v>47400.12480258324</v>
      </c>
      <c r="H128" s="11">
        <f t="shared" si="14"/>
        <v>104594.69808316234</v>
      </c>
      <c r="I128" s="11">
        <f t="shared" si="15"/>
        <v>151994.82288574558</v>
      </c>
    </row>
    <row r="129" spans="1:9" ht="12.75">
      <c r="A129">
        <f t="shared" si="16"/>
        <v>118</v>
      </c>
      <c r="B129" s="21"/>
      <c r="C129" s="6">
        <f t="shared" si="9"/>
        <v>152599.8751974168</v>
      </c>
      <c r="D129" s="6">
        <f t="shared" si="10"/>
        <v>1299.101050305518</v>
      </c>
      <c r="E129" s="6">
        <f t="shared" si="11"/>
        <v>536.1016743184339</v>
      </c>
      <c r="F129" s="11">
        <f t="shared" si="12"/>
        <v>762.999375987084</v>
      </c>
      <c r="G129" s="6">
        <f t="shared" si="13"/>
        <v>47936.22647690168</v>
      </c>
      <c r="H129" s="11">
        <f t="shared" si="14"/>
        <v>105357.69745914942</v>
      </c>
      <c r="I129" s="11">
        <f t="shared" si="15"/>
        <v>153293.92393605108</v>
      </c>
    </row>
    <row r="130" spans="1:9" ht="12.75">
      <c r="A130">
        <f t="shared" si="16"/>
        <v>119</v>
      </c>
      <c r="B130" s="21"/>
      <c r="C130" s="6">
        <f t="shared" si="9"/>
        <v>152063.77352309838</v>
      </c>
      <c r="D130" s="6">
        <f t="shared" si="10"/>
        <v>1299.101050305518</v>
      </c>
      <c r="E130" s="6">
        <f t="shared" si="11"/>
        <v>538.7821826900259</v>
      </c>
      <c r="F130" s="11">
        <f t="shared" si="12"/>
        <v>760.318867615492</v>
      </c>
      <c r="G130" s="6">
        <f t="shared" si="13"/>
        <v>48475.0086595917</v>
      </c>
      <c r="H130" s="11">
        <f t="shared" si="14"/>
        <v>106118.01632676492</v>
      </c>
      <c r="I130" s="11">
        <f t="shared" si="15"/>
        <v>154593.0249863566</v>
      </c>
    </row>
    <row r="131" spans="1:9" ht="12.75">
      <c r="A131">
        <f t="shared" si="16"/>
        <v>120</v>
      </c>
      <c r="B131" s="21">
        <f>IF(C130="","",IF(+C130-E130&gt;0,B119+1,""))</f>
        <v>10</v>
      </c>
      <c r="C131" s="6">
        <f t="shared" si="9"/>
        <v>151524.99134040836</v>
      </c>
      <c r="D131" s="6">
        <f t="shared" si="10"/>
        <v>1299.101050305518</v>
      </c>
      <c r="E131" s="6">
        <f t="shared" si="11"/>
        <v>541.4760936034761</v>
      </c>
      <c r="F131" s="11">
        <f t="shared" si="12"/>
        <v>757.6249567020418</v>
      </c>
      <c r="G131" s="6">
        <f t="shared" si="13"/>
        <v>49016.484753195175</v>
      </c>
      <c r="H131" s="11">
        <f t="shared" si="14"/>
        <v>106875.64128346696</v>
      </c>
      <c r="I131" s="11">
        <f t="shared" si="15"/>
        <v>155892.12603666214</v>
      </c>
    </row>
    <row r="132" spans="1:9" ht="12.75">
      <c r="A132">
        <f t="shared" si="16"/>
        <v>121</v>
      </c>
      <c r="B132" s="21"/>
      <c r="C132" s="6">
        <f t="shared" si="9"/>
        <v>150983.5152468049</v>
      </c>
      <c r="D132" s="6">
        <f t="shared" si="10"/>
        <v>1299.101050305518</v>
      </c>
      <c r="E132" s="6">
        <f t="shared" si="11"/>
        <v>544.1834740714934</v>
      </c>
      <c r="F132" s="11">
        <f t="shared" si="12"/>
        <v>754.9175762340245</v>
      </c>
      <c r="G132" s="6">
        <f t="shared" si="13"/>
        <v>49560.668227266666</v>
      </c>
      <c r="H132" s="11">
        <f t="shared" si="14"/>
        <v>107630.55885970099</v>
      </c>
      <c r="I132" s="11">
        <f t="shared" si="15"/>
        <v>157191.22708696767</v>
      </c>
    </row>
    <row r="133" spans="1:9" ht="12.75">
      <c r="A133">
        <f t="shared" si="16"/>
        <v>122</v>
      </c>
      <c r="B133" s="21"/>
      <c r="C133" s="6">
        <f t="shared" si="9"/>
        <v>150439.3317727334</v>
      </c>
      <c r="D133" s="6">
        <f t="shared" si="10"/>
        <v>1299.101050305518</v>
      </c>
      <c r="E133" s="6">
        <f t="shared" si="11"/>
        <v>546.904391441851</v>
      </c>
      <c r="F133" s="11">
        <f t="shared" si="12"/>
        <v>752.1966588636669</v>
      </c>
      <c r="G133" s="6">
        <f t="shared" si="13"/>
        <v>50107.57261870852</v>
      </c>
      <c r="H133" s="11">
        <f t="shared" si="14"/>
        <v>108382.75551856466</v>
      </c>
      <c r="I133" s="11">
        <f t="shared" si="15"/>
        <v>158490.32813727317</v>
      </c>
    </row>
    <row r="134" spans="1:9" ht="12.75">
      <c r="A134">
        <f t="shared" si="16"/>
        <v>123</v>
      </c>
      <c r="B134" s="21"/>
      <c r="C134" s="6">
        <f t="shared" si="9"/>
        <v>149892.42738129155</v>
      </c>
      <c r="D134" s="6">
        <f t="shared" si="10"/>
        <v>1299.101050305518</v>
      </c>
      <c r="E134" s="6">
        <f t="shared" si="11"/>
        <v>549.6389133990601</v>
      </c>
      <c r="F134" s="11">
        <f t="shared" si="12"/>
        <v>749.4621369064578</v>
      </c>
      <c r="G134" s="6">
        <f t="shared" si="13"/>
        <v>50657.211532107576</v>
      </c>
      <c r="H134" s="11">
        <f t="shared" si="14"/>
        <v>109132.21765547112</v>
      </c>
      <c r="I134" s="11">
        <f t="shared" si="15"/>
        <v>159789.4291875787</v>
      </c>
    </row>
    <row r="135" spans="1:9" ht="12.75">
      <c r="A135">
        <f t="shared" si="16"/>
        <v>124</v>
      </c>
      <c r="B135" s="21"/>
      <c r="C135" s="6">
        <f t="shared" si="9"/>
        <v>149342.78846789247</v>
      </c>
      <c r="D135" s="6">
        <f t="shared" si="10"/>
        <v>1299.101050305518</v>
      </c>
      <c r="E135" s="6">
        <f t="shared" si="11"/>
        <v>552.3871079660555</v>
      </c>
      <c r="F135" s="11">
        <f t="shared" si="12"/>
        <v>746.7139423394624</v>
      </c>
      <c r="G135" s="6">
        <f t="shared" si="13"/>
        <v>51209.59864007363</v>
      </c>
      <c r="H135" s="11">
        <f t="shared" si="14"/>
        <v>109878.93159781059</v>
      </c>
      <c r="I135" s="11">
        <f t="shared" si="15"/>
        <v>161088.5302378842</v>
      </c>
    </row>
    <row r="136" spans="1:9" ht="12.75">
      <c r="A136">
        <f t="shared" si="16"/>
        <v>125</v>
      </c>
      <c r="B136" s="21"/>
      <c r="C136" s="6">
        <f t="shared" si="9"/>
        <v>148790.4013599264</v>
      </c>
      <c r="D136" s="6">
        <f t="shared" si="10"/>
        <v>1299.101050305518</v>
      </c>
      <c r="E136" s="6">
        <f t="shared" si="11"/>
        <v>555.1490435058859</v>
      </c>
      <c r="F136" s="11">
        <f t="shared" si="12"/>
        <v>743.952006799632</v>
      </c>
      <c r="G136" s="6">
        <f t="shared" si="13"/>
        <v>51764.74768357952</v>
      </c>
      <c r="H136" s="11">
        <f t="shared" si="14"/>
        <v>110622.88360461022</v>
      </c>
      <c r="I136" s="11">
        <f t="shared" si="15"/>
        <v>162387.63128818973</v>
      </c>
    </row>
    <row r="137" spans="1:9" ht="12.75">
      <c r="A137">
        <f t="shared" si="16"/>
        <v>126</v>
      </c>
      <c r="B137" s="21"/>
      <c r="C137" s="6">
        <f t="shared" si="9"/>
        <v>148235.25231642052</v>
      </c>
      <c r="D137" s="6">
        <f t="shared" si="10"/>
        <v>1299.101050305518</v>
      </c>
      <c r="E137" s="6">
        <f t="shared" si="11"/>
        <v>557.9247887234153</v>
      </c>
      <c r="F137" s="11">
        <f t="shared" si="12"/>
        <v>741.1762615821026</v>
      </c>
      <c r="G137" s="6">
        <f t="shared" si="13"/>
        <v>52322.67247230293</v>
      </c>
      <c r="H137" s="11">
        <f t="shared" si="14"/>
        <v>111364.05986619233</v>
      </c>
      <c r="I137" s="11">
        <f t="shared" si="15"/>
        <v>163686.73233849526</v>
      </c>
    </row>
    <row r="138" spans="1:9" ht="12.75">
      <c r="A138">
        <f t="shared" si="16"/>
        <v>127</v>
      </c>
      <c r="B138" s="21"/>
      <c r="C138" s="6">
        <f t="shared" si="9"/>
        <v>147677.3275276971</v>
      </c>
      <c r="D138" s="6">
        <f t="shared" si="10"/>
        <v>1299.101050305518</v>
      </c>
      <c r="E138" s="6">
        <f t="shared" si="11"/>
        <v>560.7144126670323</v>
      </c>
      <c r="F138" s="11">
        <f t="shared" si="12"/>
        <v>738.3866376384856</v>
      </c>
      <c r="G138" s="6">
        <f t="shared" si="13"/>
        <v>52883.386884969965</v>
      </c>
      <c r="H138" s="11">
        <f t="shared" si="14"/>
        <v>112102.44650383081</v>
      </c>
      <c r="I138" s="11">
        <f t="shared" si="15"/>
        <v>164985.8333888008</v>
      </c>
    </row>
    <row r="139" spans="1:9" ht="12.75">
      <c r="A139">
        <f t="shared" si="16"/>
        <v>128</v>
      </c>
      <c r="B139" s="21"/>
      <c r="C139" s="6">
        <f t="shared" si="9"/>
        <v>147116.61311503008</v>
      </c>
      <c r="D139" s="6">
        <f t="shared" si="10"/>
        <v>1299.101050305518</v>
      </c>
      <c r="E139" s="6">
        <f t="shared" si="11"/>
        <v>563.5179847303675</v>
      </c>
      <c r="F139" s="11">
        <f t="shared" si="12"/>
        <v>735.5830655751504</v>
      </c>
      <c r="G139" s="6">
        <f t="shared" si="13"/>
        <v>53446.90486970033</v>
      </c>
      <c r="H139" s="11">
        <f t="shared" si="14"/>
        <v>112838.02956940596</v>
      </c>
      <c r="I139" s="11">
        <f t="shared" si="15"/>
        <v>166284.9344391063</v>
      </c>
    </row>
    <row r="140" spans="1:9" ht="12.75">
      <c r="A140">
        <f t="shared" si="16"/>
        <v>129</v>
      </c>
      <c r="B140" s="21"/>
      <c r="C140" s="6">
        <f t="shared" si="9"/>
        <v>146553.0951302997</v>
      </c>
      <c r="D140" s="6">
        <f t="shared" si="10"/>
        <v>1299.101050305518</v>
      </c>
      <c r="E140" s="6">
        <f t="shared" si="11"/>
        <v>566.3355746540193</v>
      </c>
      <c r="F140" s="11">
        <f t="shared" si="12"/>
        <v>732.7654756514986</v>
      </c>
      <c r="G140" s="6">
        <f t="shared" si="13"/>
        <v>54013.24044435435</v>
      </c>
      <c r="H140" s="11">
        <f t="shared" si="14"/>
        <v>113570.79504505746</v>
      </c>
      <c r="I140" s="11">
        <f t="shared" si="15"/>
        <v>167584.0354894118</v>
      </c>
    </row>
    <row r="141" spans="1:9" ht="12.75">
      <c r="A141">
        <f t="shared" si="16"/>
        <v>130</v>
      </c>
      <c r="B141" s="21"/>
      <c r="C141" s="6">
        <f aca="true" t="shared" si="17" ref="C141:C204">IF(C140="","",IF(+C140-E140&gt;0,+C140-E140,""))</f>
        <v>145986.7595556457</v>
      </c>
      <c r="D141" s="6">
        <f aca="true" t="shared" si="18" ref="D141:D204">IF(C140="","",IF(+C140-E140&gt;0,+$C$7+$C$8,""))</f>
        <v>1299.101050305518</v>
      </c>
      <c r="E141" s="6">
        <f aca="true" t="shared" si="19" ref="E141:E204">IF(C140="","",IF(+C140-E140&gt;0,+D141-F141,""))</f>
        <v>569.1672525272894</v>
      </c>
      <c r="F141" s="11">
        <f aca="true" t="shared" si="20" ref="F141:F204">IF(C140="","",IF(+C140-E140&gt;0,+C141*($C$6/12),""))</f>
        <v>729.9337977782285</v>
      </c>
      <c r="G141" s="6">
        <f aca="true" t="shared" si="21" ref="G141:G204">IF(C140="","",IF(+C140-E140&gt;0,+G140+E141,""))</f>
        <v>54582.40769688164</v>
      </c>
      <c r="H141" s="11">
        <f aca="true" t="shared" si="22" ref="H141:H204">IF(C140="","",IF(+C140-E140&gt;0,+H140+F141,""))</f>
        <v>114300.72884283568</v>
      </c>
      <c r="I141" s="11">
        <f aca="true" t="shared" si="23" ref="I141:I204">IF(C140="","",IF(+C140-E140&gt;0,+G141+H141,""))</f>
        <v>168883.13653971732</v>
      </c>
    </row>
    <row r="142" spans="1:9" ht="12.75">
      <c r="A142">
        <f t="shared" si="16"/>
        <v>131</v>
      </c>
      <c r="B142" s="21"/>
      <c r="C142" s="6">
        <f t="shared" si="17"/>
        <v>145417.5923031184</v>
      </c>
      <c r="D142" s="6">
        <f t="shared" si="18"/>
        <v>1299.101050305518</v>
      </c>
      <c r="E142" s="6">
        <f t="shared" si="19"/>
        <v>572.0130887899259</v>
      </c>
      <c r="F142" s="11">
        <f t="shared" si="20"/>
        <v>727.087961515592</v>
      </c>
      <c r="G142" s="6">
        <f t="shared" si="21"/>
        <v>55154.420785671566</v>
      </c>
      <c r="H142" s="11">
        <f t="shared" si="22"/>
        <v>115027.81680435127</v>
      </c>
      <c r="I142" s="11">
        <f t="shared" si="23"/>
        <v>170182.23759002285</v>
      </c>
    </row>
    <row r="143" spans="1:9" ht="12.75">
      <c r="A143">
        <f t="shared" si="16"/>
        <v>132</v>
      </c>
      <c r="B143" s="21">
        <f>IF(C142="","",IF(+C142-E142&gt;0,B131+1,""))</f>
        <v>11</v>
      </c>
      <c r="C143" s="6">
        <f t="shared" si="17"/>
        <v>144845.5792143285</v>
      </c>
      <c r="D143" s="6">
        <f t="shared" si="18"/>
        <v>1299.101050305518</v>
      </c>
      <c r="E143" s="6">
        <f t="shared" si="19"/>
        <v>574.8731542338754</v>
      </c>
      <c r="F143" s="11">
        <f t="shared" si="20"/>
        <v>724.2278960716425</v>
      </c>
      <c r="G143" s="6">
        <f t="shared" si="21"/>
        <v>55729.29393990544</v>
      </c>
      <c r="H143" s="11">
        <f t="shared" si="22"/>
        <v>115752.0447004229</v>
      </c>
      <c r="I143" s="11">
        <f t="shared" si="23"/>
        <v>171481.33864032835</v>
      </c>
    </row>
    <row r="144" spans="1:9" ht="12.75">
      <c r="A144">
        <f t="shared" si="16"/>
        <v>133</v>
      </c>
      <c r="B144" s="21"/>
      <c r="C144" s="6">
        <f t="shared" si="17"/>
        <v>144270.7060600946</v>
      </c>
      <c r="D144" s="6">
        <f t="shared" si="18"/>
        <v>1299.101050305518</v>
      </c>
      <c r="E144" s="6">
        <f t="shared" si="19"/>
        <v>577.7475200050449</v>
      </c>
      <c r="F144" s="11">
        <f t="shared" si="20"/>
        <v>721.353530300473</v>
      </c>
      <c r="G144" s="6">
        <f t="shared" si="21"/>
        <v>56307.041459910484</v>
      </c>
      <c r="H144" s="11">
        <f t="shared" si="22"/>
        <v>116473.39823072338</v>
      </c>
      <c r="I144" s="11">
        <f t="shared" si="23"/>
        <v>172780.43969063385</v>
      </c>
    </row>
    <row r="145" spans="1:9" ht="12.75">
      <c r="A145">
        <f t="shared" si="16"/>
        <v>134</v>
      </c>
      <c r="B145" s="21"/>
      <c r="C145" s="6">
        <f t="shared" si="17"/>
        <v>143692.95854008957</v>
      </c>
      <c r="D145" s="6">
        <f t="shared" si="18"/>
        <v>1299.101050305518</v>
      </c>
      <c r="E145" s="6">
        <f t="shared" si="19"/>
        <v>580.63625760507</v>
      </c>
      <c r="F145" s="11">
        <f t="shared" si="20"/>
        <v>718.4647927004479</v>
      </c>
      <c r="G145" s="6">
        <f t="shared" si="21"/>
        <v>56887.67771751555</v>
      </c>
      <c r="H145" s="11">
        <f t="shared" si="22"/>
        <v>117191.86302342382</v>
      </c>
      <c r="I145" s="11">
        <f t="shared" si="23"/>
        <v>174079.54074093938</v>
      </c>
    </row>
    <row r="146" spans="1:9" ht="12.75">
      <c r="A146">
        <f t="shared" si="16"/>
        <v>135</v>
      </c>
      <c r="B146" s="21"/>
      <c r="C146" s="6">
        <f t="shared" si="17"/>
        <v>143112.3222824845</v>
      </c>
      <c r="D146" s="6">
        <f t="shared" si="18"/>
        <v>1299.101050305518</v>
      </c>
      <c r="E146" s="6">
        <f t="shared" si="19"/>
        <v>583.5394388930954</v>
      </c>
      <c r="F146" s="11">
        <f t="shared" si="20"/>
        <v>715.5616114124225</v>
      </c>
      <c r="G146" s="6">
        <f t="shared" si="21"/>
        <v>57471.217156408646</v>
      </c>
      <c r="H146" s="11">
        <f t="shared" si="22"/>
        <v>117907.42463483625</v>
      </c>
      <c r="I146" s="11">
        <f t="shared" si="23"/>
        <v>175378.6417912449</v>
      </c>
    </row>
    <row r="147" spans="1:9" ht="12.75">
      <c r="A147">
        <f t="shared" si="16"/>
        <v>136</v>
      </c>
      <c r="B147" s="21"/>
      <c r="C147" s="6">
        <f t="shared" si="17"/>
        <v>142528.7828435914</v>
      </c>
      <c r="D147" s="6">
        <f t="shared" si="18"/>
        <v>1299.101050305518</v>
      </c>
      <c r="E147" s="6">
        <f t="shared" si="19"/>
        <v>586.4571360875608</v>
      </c>
      <c r="F147" s="11">
        <f t="shared" si="20"/>
        <v>712.6439142179571</v>
      </c>
      <c r="G147" s="6">
        <f t="shared" si="21"/>
        <v>58057.67429249621</v>
      </c>
      <c r="H147" s="11">
        <f t="shared" si="22"/>
        <v>118620.06854905421</v>
      </c>
      <c r="I147" s="11">
        <f t="shared" si="23"/>
        <v>176677.7428415504</v>
      </c>
    </row>
    <row r="148" spans="1:9" ht="12.75">
      <c r="A148">
        <f t="shared" si="16"/>
        <v>137</v>
      </c>
      <c r="B148" s="21"/>
      <c r="C148" s="6">
        <f t="shared" si="17"/>
        <v>141942.32570750386</v>
      </c>
      <c r="D148" s="6">
        <f t="shared" si="18"/>
        <v>1299.101050305518</v>
      </c>
      <c r="E148" s="6">
        <f t="shared" si="19"/>
        <v>589.3894217679986</v>
      </c>
      <c r="F148" s="11">
        <f t="shared" si="20"/>
        <v>709.7116285375193</v>
      </c>
      <c r="G148" s="6">
        <f t="shared" si="21"/>
        <v>58647.06371426421</v>
      </c>
      <c r="H148" s="11">
        <f t="shared" si="22"/>
        <v>119329.78017759173</v>
      </c>
      <c r="I148" s="11">
        <f t="shared" si="23"/>
        <v>177976.84389185594</v>
      </c>
    </row>
    <row r="149" spans="1:9" ht="12.75">
      <c r="A149">
        <f t="shared" si="16"/>
        <v>138</v>
      </c>
      <c r="B149" s="21"/>
      <c r="C149" s="6">
        <f t="shared" si="17"/>
        <v>141352.93628573586</v>
      </c>
      <c r="D149" s="6">
        <f t="shared" si="18"/>
        <v>1299.101050305518</v>
      </c>
      <c r="E149" s="6">
        <f t="shared" si="19"/>
        <v>592.3363688768386</v>
      </c>
      <c r="F149" s="11">
        <f t="shared" si="20"/>
        <v>706.7646814286793</v>
      </c>
      <c r="G149" s="6">
        <f t="shared" si="21"/>
        <v>59239.400083141045</v>
      </c>
      <c r="H149" s="11">
        <f t="shared" si="22"/>
        <v>120036.54485902042</v>
      </c>
      <c r="I149" s="11">
        <f t="shared" si="23"/>
        <v>179275.94494216147</v>
      </c>
    </row>
    <row r="150" spans="1:9" ht="12.75">
      <c r="A150">
        <f t="shared" si="16"/>
        <v>139</v>
      </c>
      <c r="B150" s="21"/>
      <c r="C150" s="6">
        <f t="shared" si="17"/>
        <v>140760.59991685904</v>
      </c>
      <c r="D150" s="6">
        <f t="shared" si="18"/>
        <v>1299.101050305518</v>
      </c>
      <c r="E150" s="6">
        <f t="shared" si="19"/>
        <v>595.2980507212227</v>
      </c>
      <c r="F150" s="11">
        <f t="shared" si="20"/>
        <v>703.8029995842952</v>
      </c>
      <c r="G150" s="6">
        <f t="shared" si="21"/>
        <v>59834.698133862265</v>
      </c>
      <c r="H150" s="11">
        <f t="shared" si="22"/>
        <v>120740.34785860471</v>
      </c>
      <c r="I150" s="11">
        <f t="shared" si="23"/>
        <v>180575.04599246697</v>
      </c>
    </row>
    <row r="151" spans="1:9" ht="12.75">
      <c r="A151">
        <f t="shared" si="16"/>
        <v>140</v>
      </c>
      <c r="B151" s="21"/>
      <c r="C151" s="6">
        <f t="shared" si="17"/>
        <v>140165.3018661378</v>
      </c>
      <c r="D151" s="6">
        <f t="shared" si="18"/>
        <v>1299.101050305518</v>
      </c>
      <c r="E151" s="6">
        <f t="shared" si="19"/>
        <v>598.2745409748289</v>
      </c>
      <c r="F151" s="11">
        <f t="shared" si="20"/>
        <v>700.826509330689</v>
      </c>
      <c r="G151" s="6">
        <f t="shared" si="21"/>
        <v>60432.972674837096</v>
      </c>
      <c r="H151" s="11">
        <f t="shared" si="22"/>
        <v>121441.1743679354</v>
      </c>
      <c r="I151" s="11">
        <f t="shared" si="23"/>
        <v>181874.1470427725</v>
      </c>
    </row>
    <row r="152" spans="1:9" ht="12.75">
      <c r="A152">
        <f t="shared" si="16"/>
        <v>141</v>
      </c>
      <c r="B152" s="21"/>
      <c r="C152" s="6">
        <f t="shared" si="17"/>
        <v>139567.02732516298</v>
      </c>
      <c r="D152" s="6">
        <f t="shared" si="18"/>
        <v>1299.101050305518</v>
      </c>
      <c r="E152" s="6">
        <f t="shared" si="19"/>
        <v>601.265913679703</v>
      </c>
      <c r="F152" s="11">
        <f t="shared" si="20"/>
        <v>697.8351366258149</v>
      </c>
      <c r="G152" s="6">
        <f t="shared" si="21"/>
        <v>61034.2385885168</v>
      </c>
      <c r="H152" s="11">
        <f t="shared" si="22"/>
        <v>122139.00950456121</v>
      </c>
      <c r="I152" s="11">
        <f t="shared" si="23"/>
        <v>183173.248093078</v>
      </c>
    </row>
    <row r="153" spans="1:9" ht="12.75">
      <c r="A153">
        <f t="shared" si="16"/>
        <v>142</v>
      </c>
      <c r="B153" s="21"/>
      <c r="C153" s="6">
        <f t="shared" si="17"/>
        <v>138965.76141148328</v>
      </c>
      <c r="D153" s="6">
        <f t="shared" si="18"/>
        <v>1299.101050305518</v>
      </c>
      <c r="E153" s="6">
        <f t="shared" si="19"/>
        <v>604.2722432481015</v>
      </c>
      <c r="F153" s="11">
        <f t="shared" si="20"/>
        <v>694.8288070574164</v>
      </c>
      <c r="G153" s="6">
        <f t="shared" si="21"/>
        <v>61638.5108317649</v>
      </c>
      <c r="H153" s="11">
        <f t="shared" si="22"/>
        <v>122833.83831161863</v>
      </c>
      <c r="I153" s="11">
        <f t="shared" si="23"/>
        <v>184472.34914338353</v>
      </c>
    </row>
    <row r="154" spans="1:9" ht="12.75">
      <c r="A154">
        <f t="shared" si="16"/>
        <v>143</v>
      </c>
      <c r="B154" s="21"/>
      <c r="C154" s="6">
        <f t="shared" si="17"/>
        <v>138361.4891682352</v>
      </c>
      <c r="D154" s="6">
        <f t="shared" si="18"/>
        <v>1299.101050305518</v>
      </c>
      <c r="E154" s="6">
        <f t="shared" si="19"/>
        <v>607.2936044643419</v>
      </c>
      <c r="F154" s="11">
        <f t="shared" si="20"/>
        <v>691.807445841176</v>
      </c>
      <c r="G154" s="6">
        <f t="shared" si="21"/>
        <v>62245.80443622924</v>
      </c>
      <c r="H154" s="11">
        <f t="shared" si="22"/>
        <v>123525.6457574598</v>
      </c>
      <c r="I154" s="11">
        <f t="shared" si="23"/>
        <v>185771.45019368903</v>
      </c>
    </row>
    <row r="155" spans="1:9" ht="12.75">
      <c r="A155">
        <f t="shared" si="16"/>
        <v>144</v>
      </c>
      <c r="B155" s="21">
        <f>IF(C154="","",IF(+C154-E154&gt;0,B143+1,""))</f>
        <v>12</v>
      </c>
      <c r="C155" s="6">
        <f t="shared" si="17"/>
        <v>137754.19556377086</v>
      </c>
      <c r="D155" s="6">
        <f t="shared" si="18"/>
        <v>1299.101050305518</v>
      </c>
      <c r="E155" s="6">
        <f t="shared" si="19"/>
        <v>610.3300724866635</v>
      </c>
      <c r="F155" s="11">
        <f t="shared" si="20"/>
        <v>688.7709778188544</v>
      </c>
      <c r="G155" s="6">
        <f t="shared" si="21"/>
        <v>62856.134508715906</v>
      </c>
      <c r="H155" s="11">
        <f t="shared" si="22"/>
        <v>124214.41673527866</v>
      </c>
      <c r="I155" s="11">
        <f t="shared" si="23"/>
        <v>187070.55124399456</v>
      </c>
    </row>
    <row r="156" spans="1:9" ht="12.75">
      <c r="A156">
        <f t="shared" si="16"/>
        <v>145</v>
      </c>
      <c r="B156" s="21"/>
      <c r="C156" s="6">
        <f t="shared" si="17"/>
        <v>137143.8654912842</v>
      </c>
      <c r="D156" s="6">
        <f t="shared" si="18"/>
        <v>1299.101050305518</v>
      </c>
      <c r="E156" s="6">
        <f t="shared" si="19"/>
        <v>613.3817228490968</v>
      </c>
      <c r="F156" s="11">
        <f t="shared" si="20"/>
        <v>685.7193274564211</v>
      </c>
      <c r="G156" s="6">
        <f t="shared" si="21"/>
        <v>63469.516231565</v>
      </c>
      <c r="H156" s="11">
        <f t="shared" si="22"/>
        <v>124900.13606273508</v>
      </c>
      <c r="I156" s="11">
        <f t="shared" si="23"/>
        <v>188369.6522943001</v>
      </c>
    </row>
    <row r="157" spans="1:9" ht="12.75">
      <c r="A157">
        <f t="shared" si="16"/>
        <v>146</v>
      </c>
      <c r="B157" s="21"/>
      <c r="C157" s="6">
        <f t="shared" si="17"/>
        <v>136530.4837684351</v>
      </c>
      <c r="D157" s="6">
        <f t="shared" si="18"/>
        <v>1299.101050305518</v>
      </c>
      <c r="E157" s="6">
        <f t="shared" si="19"/>
        <v>616.4486314633424</v>
      </c>
      <c r="F157" s="11">
        <f t="shared" si="20"/>
        <v>682.6524188421755</v>
      </c>
      <c r="G157" s="6">
        <f t="shared" si="21"/>
        <v>64085.96486302834</v>
      </c>
      <c r="H157" s="11">
        <f t="shared" si="22"/>
        <v>125582.78848157726</v>
      </c>
      <c r="I157" s="11">
        <f t="shared" si="23"/>
        <v>189668.7533446056</v>
      </c>
    </row>
    <row r="158" spans="1:9" ht="12.75">
      <c r="A158">
        <f t="shared" si="16"/>
        <v>147</v>
      </c>
      <c r="B158" s="21"/>
      <c r="C158" s="6">
        <f t="shared" si="17"/>
        <v>135914.03513697177</v>
      </c>
      <c r="D158" s="6">
        <f t="shared" si="18"/>
        <v>1299.101050305518</v>
      </c>
      <c r="E158" s="6">
        <f t="shared" si="19"/>
        <v>619.530874620659</v>
      </c>
      <c r="F158" s="11">
        <f t="shared" si="20"/>
        <v>679.5701756848589</v>
      </c>
      <c r="G158" s="6">
        <f t="shared" si="21"/>
        <v>64705.495737649</v>
      </c>
      <c r="H158" s="11">
        <f t="shared" si="22"/>
        <v>126262.35865726211</v>
      </c>
      <c r="I158" s="11">
        <f t="shared" si="23"/>
        <v>190967.85439491112</v>
      </c>
    </row>
    <row r="159" spans="1:9" ht="12.75">
      <c r="A159">
        <f t="shared" si="16"/>
        <v>148</v>
      </c>
      <c r="B159" s="21"/>
      <c r="C159" s="6">
        <f t="shared" si="17"/>
        <v>135294.5042623511</v>
      </c>
      <c r="D159" s="6">
        <f t="shared" si="18"/>
        <v>1299.101050305518</v>
      </c>
      <c r="E159" s="6">
        <f t="shared" si="19"/>
        <v>622.6285289937623</v>
      </c>
      <c r="F159" s="11">
        <f t="shared" si="20"/>
        <v>676.4725213117556</v>
      </c>
      <c r="G159" s="6">
        <f t="shared" si="21"/>
        <v>65328.12426664276</v>
      </c>
      <c r="H159" s="11">
        <f t="shared" si="22"/>
        <v>126938.83117857386</v>
      </c>
      <c r="I159" s="11">
        <f t="shared" si="23"/>
        <v>192266.95544521662</v>
      </c>
    </row>
    <row r="160" spans="1:9" ht="12.75">
      <c r="A160">
        <f t="shared" si="16"/>
        <v>149</v>
      </c>
      <c r="B160" s="21"/>
      <c r="C160" s="6">
        <f t="shared" si="17"/>
        <v>134671.87573335736</v>
      </c>
      <c r="D160" s="6">
        <f t="shared" si="18"/>
        <v>1299.101050305518</v>
      </c>
      <c r="E160" s="6">
        <f t="shared" si="19"/>
        <v>625.7416716387311</v>
      </c>
      <c r="F160" s="11">
        <f t="shared" si="20"/>
        <v>673.3593786667868</v>
      </c>
      <c r="G160" s="6">
        <f t="shared" si="21"/>
        <v>65953.8659382815</v>
      </c>
      <c r="H160" s="11">
        <f t="shared" si="22"/>
        <v>127612.19055724065</v>
      </c>
      <c r="I160" s="11">
        <f t="shared" si="23"/>
        <v>193566.05649552215</v>
      </c>
    </row>
    <row r="161" spans="1:9" ht="12.75">
      <c r="A161">
        <f t="shared" si="16"/>
        <v>150</v>
      </c>
      <c r="B161" s="21"/>
      <c r="C161" s="6">
        <f t="shared" si="17"/>
        <v>134046.13406171862</v>
      </c>
      <c r="D161" s="6">
        <f t="shared" si="18"/>
        <v>1299.101050305518</v>
      </c>
      <c r="E161" s="6">
        <f t="shared" si="19"/>
        <v>628.8703799969247</v>
      </c>
      <c r="F161" s="11">
        <f t="shared" si="20"/>
        <v>670.2306703085932</v>
      </c>
      <c r="G161" s="6">
        <f t="shared" si="21"/>
        <v>66582.73631827842</v>
      </c>
      <c r="H161" s="11">
        <f t="shared" si="22"/>
        <v>128282.42122754925</v>
      </c>
      <c r="I161" s="11">
        <f t="shared" si="23"/>
        <v>194865.15754582768</v>
      </c>
    </row>
    <row r="162" spans="1:9" ht="12.75">
      <c r="A162">
        <f t="shared" si="16"/>
        <v>151</v>
      </c>
      <c r="B162" s="21"/>
      <c r="C162" s="6">
        <f t="shared" si="17"/>
        <v>133417.2636817217</v>
      </c>
      <c r="D162" s="6">
        <f t="shared" si="18"/>
        <v>1299.101050305518</v>
      </c>
      <c r="E162" s="6">
        <f t="shared" si="19"/>
        <v>632.0147318969094</v>
      </c>
      <c r="F162" s="11">
        <f t="shared" si="20"/>
        <v>667.0863184086085</v>
      </c>
      <c r="G162" s="6">
        <f t="shared" si="21"/>
        <v>67214.75105017533</v>
      </c>
      <c r="H162" s="11">
        <f t="shared" si="22"/>
        <v>128949.50754595785</v>
      </c>
      <c r="I162" s="11">
        <f t="shared" si="23"/>
        <v>196164.25859613318</v>
      </c>
    </row>
    <row r="163" spans="1:9" ht="12.75">
      <c r="A163">
        <f t="shared" si="16"/>
        <v>152</v>
      </c>
      <c r="B163" s="21"/>
      <c r="C163" s="6">
        <f t="shared" si="17"/>
        <v>132785.2489498248</v>
      </c>
      <c r="D163" s="6">
        <f t="shared" si="18"/>
        <v>1299.101050305518</v>
      </c>
      <c r="E163" s="6">
        <f t="shared" si="19"/>
        <v>635.1748055563938</v>
      </c>
      <c r="F163" s="11">
        <f t="shared" si="20"/>
        <v>663.9262447491241</v>
      </c>
      <c r="G163" s="6">
        <f t="shared" si="21"/>
        <v>67849.92585573172</v>
      </c>
      <c r="H163" s="11">
        <f t="shared" si="22"/>
        <v>129613.43379070697</v>
      </c>
      <c r="I163" s="11">
        <f t="shared" si="23"/>
        <v>197463.35964643868</v>
      </c>
    </row>
    <row r="164" spans="1:9" ht="12.75">
      <c r="A164">
        <f t="shared" si="16"/>
        <v>153</v>
      </c>
      <c r="B164" s="21"/>
      <c r="C164" s="6">
        <f t="shared" si="17"/>
        <v>132150.0741442684</v>
      </c>
      <c r="D164" s="6">
        <f t="shared" si="18"/>
        <v>1299.101050305518</v>
      </c>
      <c r="E164" s="6">
        <f t="shared" si="19"/>
        <v>638.3506795841759</v>
      </c>
      <c r="F164" s="11">
        <f t="shared" si="20"/>
        <v>660.750370721342</v>
      </c>
      <c r="G164" s="6">
        <f t="shared" si="21"/>
        <v>68488.2765353159</v>
      </c>
      <c r="H164" s="11">
        <f t="shared" si="22"/>
        <v>130274.18416142832</v>
      </c>
      <c r="I164" s="11">
        <f t="shared" si="23"/>
        <v>198762.4606967442</v>
      </c>
    </row>
    <row r="165" spans="1:9" ht="12.75">
      <c r="A165">
        <f t="shared" si="16"/>
        <v>154</v>
      </c>
      <c r="B165" s="21"/>
      <c r="C165" s="6">
        <f t="shared" si="17"/>
        <v>131511.72346468424</v>
      </c>
      <c r="D165" s="6">
        <f t="shared" si="18"/>
        <v>1299.101050305518</v>
      </c>
      <c r="E165" s="6">
        <f t="shared" si="19"/>
        <v>641.5424329820967</v>
      </c>
      <c r="F165" s="11">
        <f t="shared" si="20"/>
        <v>657.5586173234212</v>
      </c>
      <c r="G165" s="6">
        <f t="shared" si="21"/>
        <v>69129.818968298</v>
      </c>
      <c r="H165" s="11">
        <f t="shared" si="22"/>
        <v>130931.74277875174</v>
      </c>
      <c r="I165" s="11">
        <f t="shared" si="23"/>
        <v>200061.56174704974</v>
      </c>
    </row>
    <row r="166" spans="1:9" ht="12.75">
      <c r="A166">
        <f t="shared" si="16"/>
        <v>155</v>
      </c>
      <c r="B166" s="21"/>
      <c r="C166" s="6">
        <f t="shared" si="17"/>
        <v>130870.18103170214</v>
      </c>
      <c r="D166" s="6">
        <f t="shared" si="18"/>
        <v>1299.101050305518</v>
      </c>
      <c r="E166" s="6">
        <f t="shared" si="19"/>
        <v>644.7501451470072</v>
      </c>
      <c r="F166" s="11">
        <f t="shared" si="20"/>
        <v>654.3509051585107</v>
      </c>
      <c r="G166" s="6">
        <f t="shared" si="21"/>
        <v>69774.569113445</v>
      </c>
      <c r="H166" s="11">
        <f t="shared" si="22"/>
        <v>131586.09368391024</v>
      </c>
      <c r="I166" s="11">
        <f t="shared" si="23"/>
        <v>201360.66279735524</v>
      </c>
    </row>
    <row r="167" spans="1:9" ht="12.75">
      <c r="A167">
        <f t="shared" si="16"/>
        <v>156</v>
      </c>
      <c r="B167" s="21">
        <f>IF(C166="","",IF(+C166-E166&gt;0,B155+1,""))</f>
        <v>13</v>
      </c>
      <c r="C167" s="6">
        <f t="shared" si="17"/>
        <v>130225.43088655514</v>
      </c>
      <c r="D167" s="6">
        <f t="shared" si="18"/>
        <v>1299.101050305518</v>
      </c>
      <c r="E167" s="6">
        <f t="shared" si="19"/>
        <v>647.9738958727422</v>
      </c>
      <c r="F167" s="11">
        <f t="shared" si="20"/>
        <v>651.1271544327757</v>
      </c>
      <c r="G167" s="6">
        <f t="shared" si="21"/>
        <v>70422.54300931774</v>
      </c>
      <c r="H167" s="11">
        <f t="shared" si="22"/>
        <v>132237.22083834303</v>
      </c>
      <c r="I167" s="11">
        <f t="shared" si="23"/>
        <v>202659.76384766077</v>
      </c>
    </row>
    <row r="168" spans="1:9" ht="12.75">
      <c r="A168">
        <f t="shared" si="16"/>
        <v>157</v>
      </c>
      <c r="B168" s="21"/>
      <c r="C168" s="6">
        <f t="shared" si="17"/>
        <v>129577.4569906824</v>
      </c>
      <c r="D168" s="6">
        <f t="shared" si="18"/>
        <v>1299.101050305518</v>
      </c>
      <c r="E168" s="6">
        <f t="shared" si="19"/>
        <v>651.2137653521058</v>
      </c>
      <c r="F168" s="11">
        <f t="shared" si="20"/>
        <v>647.8872849534121</v>
      </c>
      <c r="G168" s="6">
        <f t="shared" si="21"/>
        <v>71073.75677466985</v>
      </c>
      <c r="H168" s="11">
        <f t="shared" si="22"/>
        <v>132885.10812329644</v>
      </c>
      <c r="I168" s="11">
        <f t="shared" si="23"/>
        <v>203958.86489796627</v>
      </c>
    </row>
    <row r="169" spans="1:9" ht="12.75">
      <c r="A169">
        <f t="shared" si="16"/>
        <v>158</v>
      </c>
      <c r="B169" s="21"/>
      <c r="C169" s="6">
        <f t="shared" si="17"/>
        <v>128926.2432253303</v>
      </c>
      <c r="D169" s="6">
        <f t="shared" si="18"/>
        <v>1299.101050305518</v>
      </c>
      <c r="E169" s="6">
        <f t="shared" si="19"/>
        <v>654.4698341788664</v>
      </c>
      <c r="F169" s="11">
        <f t="shared" si="20"/>
        <v>644.6312161266515</v>
      </c>
      <c r="G169" s="6">
        <f t="shared" si="21"/>
        <v>71728.22660884871</v>
      </c>
      <c r="H169" s="11">
        <f t="shared" si="22"/>
        <v>133529.73933942307</v>
      </c>
      <c r="I169" s="11">
        <f t="shared" si="23"/>
        <v>205257.9659482718</v>
      </c>
    </row>
    <row r="170" spans="1:9" ht="12.75">
      <c r="A170">
        <f t="shared" si="16"/>
        <v>159</v>
      </c>
      <c r="B170" s="21"/>
      <c r="C170" s="6">
        <f t="shared" si="17"/>
        <v>128271.77339115144</v>
      </c>
      <c r="D170" s="6">
        <f t="shared" si="18"/>
        <v>1299.101050305518</v>
      </c>
      <c r="E170" s="6">
        <f t="shared" si="19"/>
        <v>657.7421833497607</v>
      </c>
      <c r="F170" s="11">
        <f t="shared" si="20"/>
        <v>641.3588669557572</v>
      </c>
      <c r="G170" s="6">
        <f t="shared" si="21"/>
        <v>72385.96879219847</v>
      </c>
      <c r="H170" s="11">
        <f t="shared" si="22"/>
        <v>134171.09820637884</v>
      </c>
      <c r="I170" s="11">
        <f t="shared" si="23"/>
        <v>206557.06699857733</v>
      </c>
    </row>
    <row r="171" spans="1:9" ht="12.75">
      <c r="A171">
        <f t="shared" si="16"/>
        <v>160</v>
      </c>
      <c r="B171" s="21"/>
      <c r="C171" s="6">
        <f t="shared" si="17"/>
        <v>127614.03120780167</v>
      </c>
      <c r="D171" s="6">
        <f t="shared" si="18"/>
        <v>1299.101050305518</v>
      </c>
      <c r="E171" s="6">
        <f t="shared" si="19"/>
        <v>661.0308942665096</v>
      </c>
      <c r="F171" s="11">
        <f t="shared" si="20"/>
        <v>638.0701560390083</v>
      </c>
      <c r="G171" s="6">
        <f t="shared" si="21"/>
        <v>73046.99968646499</v>
      </c>
      <c r="H171" s="11">
        <f t="shared" si="22"/>
        <v>134809.16836241784</v>
      </c>
      <c r="I171" s="11">
        <f t="shared" si="23"/>
        <v>207856.16804888283</v>
      </c>
    </row>
    <row r="172" spans="1:9" ht="12.75">
      <c r="A172">
        <f t="shared" si="16"/>
        <v>161</v>
      </c>
      <c r="B172" s="21"/>
      <c r="C172" s="6">
        <f t="shared" si="17"/>
        <v>126953.00031353516</v>
      </c>
      <c r="D172" s="6">
        <f t="shared" si="18"/>
        <v>1299.101050305518</v>
      </c>
      <c r="E172" s="6">
        <f t="shared" si="19"/>
        <v>664.3360487378421</v>
      </c>
      <c r="F172" s="11">
        <f t="shared" si="20"/>
        <v>634.7650015676758</v>
      </c>
      <c r="G172" s="6">
        <f t="shared" si="21"/>
        <v>73711.33573520283</v>
      </c>
      <c r="H172" s="11">
        <f t="shared" si="22"/>
        <v>135443.9333639855</v>
      </c>
      <c r="I172" s="11">
        <f t="shared" si="23"/>
        <v>209155.26909918833</v>
      </c>
    </row>
    <row r="173" spans="1:9" ht="12.75">
      <c r="A173">
        <f t="shared" si="16"/>
        <v>162</v>
      </c>
      <c r="B173" s="21"/>
      <c r="C173" s="6">
        <f t="shared" si="17"/>
        <v>126288.66426479732</v>
      </c>
      <c r="D173" s="6">
        <f t="shared" si="18"/>
        <v>1299.101050305518</v>
      </c>
      <c r="E173" s="6">
        <f t="shared" si="19"/>
        <v>667.6577289815312</v>
      </c>
      <c r="F173" s="11">
        <f t="shared" si="20"/>
        <v>631.4433213239867</v>
      </c>
      <c r="G173" s="6">
        <f t="shared" si="21"/>
        <v>74378.99346418436</v>
      </c>
      <c r="H173" s="11">
        <f t="shared" si="22"/>
        <v>136075.3766853095</v>
      </c>
      <c r="I173" s="11">
        <f t="shared" si="23"/>
        <v>210454.37014949386</v>
      </c>
    </row>
    <row r="174" spans="1:9" ht="12.75">
      <c r="A174">
        <f t="shared" si="16"/>
        <v>163</v>
      </c>
      <c r="B174" s="21"/>
      <c r="C174" s="6">
        <f t="shared" si="17"/>
        <v>125621.00653581579</v>
      </c>
      <c r="D174" s="6">
        <f t="shared" si="18"/>
        <v>1299.101050305518</v>
      </c>
      <c r="E174" s="6">
        <f t="shared" si="19"/>
        <v>670.996017626439</v>
      </c>
      <c r="F174" s="11">
        <f t="shared" si="20"/>
        <v>628.1050326790789</v>
      </c>
      <c r="G174" s="6">
        <f t="shared" si="21"/>
        <v>75049.9894818108</v>
      </c>
      <c r="H174" s="11">
        <f t="shared" si="22"/>
        <v>136703.48171798856</v>
      </c>
      <c r="I174" s="11">
        <f t="shared" si="23"/>
        <v>211753.47119979936</v>
      </c>
    </row>
    <row r="175" spans="1:9" ht="12.75">
      <c r="A175">
        <f t="shared" si="16"/>
        <v>164</v>
      </c>
      <c r="B175" s="21"/>
      <c r="C175" s="6">
        <f t="shared" si="17"/>
        <v>124950.01051818935</v>
      </c>
      <c r="D175" s="6">
        <f t="shared" si="18"/>
        <v>1299.101050305518</v>
      </c>
      <c r="E175" s="6">
        <f t="shared" si="19"/>
        <v>674.3509977145711</v>
      </c>
      <c r="F175" s="11">
        <f t="shared" si="20"/>
        <v>624.7500525909468</v>
      </c>
      <c r="G175" s="6">
        <f t="shared" si="21"/>
        <v>75724.34047952537</v>
      </c>
      <c r="H175" s="11">
        <f t="shared" si="22"/>
        <v>137328.2317705795</v>
      </c>
      <c r="I175" s="11">
        <f t="shared" si="23"/>
        <v>213052.57225010486</v>
      </c>
    </row>
    <row r="176" spans="1:9" ht="12.75">
      <c r="A176">
        <f aca="true" t="shared" si="24" ref="A176:A239">IF(C175="","",IF(+C175-E175&gt;0,A175+1,""))</f>
        <v>165</v>
      </c>
      <c r="B176" s="21"/>
      <c r="C176" s="6">
        <f t="shared" si="17"/>
        <v>124275.65952047477</v>
      </c>
      <c r="D176" s="6">
        <f t="shared" si="18"/>
        <v>1299.101050305518</v>
      </c>
      <c r="E176" s="6">
        <f t="shared" si="19"/>
        <v>677.722752703144</v>
      </c>
      <c r="F176" s="11">
        <f t="shared" si="20"/>
        <v>621.3782976023739</v>
      </c>
      <c r="G176" s="6">
        <f t="shared" si="21"/>
        <v>76402.06323222852</v>
      </c>
      <c r="H176" s="11">
        <f t="shared" si="22"/>
        <v>137949.61006818188</v>
      </c>
      <c r="I176" s="11">
        <f t="shared" si="23"/>
        <v>214351.6733004104</v>
      </c>
    </row>
    <row r="177" spans="1:9" ht="12.75">
      <c r="A177">
        <f t="shared" si="24"/>
        <v>166</v>
      </c>
      <c r="B177" s="21"/>
      <c r="C177" s="6">
        <f t="shared" si="17"/>
        <v>123597.93676777162</v>
      </c>
      <c r="D177" s="6">
        <f t="shared" si="18"/>
        <v>1299.101050305518</v>
      </c>
      <c r="E177" s="6">
        <f t="shared" si="19"/>
        <v>681.1113664666598</v>
      </c>
      <c r="F177" s="11">
        <f t="shared" si="20"/>
        <v>617.9896838388581</v>
      </c>
      <c r="G177" s="6">
        <f t="shared" si="21"/>
        <v>77083.17459869519</v>
      </c>
      <c r="H177" s="11">
        <f t="shared" si="22"/>
        <v>138567.59975202073</v>
      </c>
      <c r="I177" s="11">
        <f t="shared" si="23"/>
        <v>215650.77435071592</v>
      </c>
    </row>
    <row r="178" spans="1:9" ht="12.75">
      <c r="A178">
        <f t="shared" si="24"/>
        <v>167</v>
      </c>
      <c r="B178" s="21"/>
      <c r="C178" s="6">
        <f t="shared" si="17"/>
        <v>122916.82540130496</v>
      </c>
      <c r="D178" s="6">
        <f t="shared" si="18"/>
        <v>1299.101050305518</v>
      </c>
      <c r="E178" s="6">
        <f t="shared" si="19"/>
        <v>684.5169232989931</v>
      </c>
      <c r="F178" s="11">
        <f t="shared" si="20"/>
        <v>614.5841270065248</v>
      </c>
      <c r="G178" s="6">
        <f t="shared" si="21"/>
        <v>77767.69152199417</v>
      </c>
      <c r="H178" s="11">
        <f t="shared" si="22"/>
        <v>139182.18387902726</v>
      </c>
      <c r="I178" s="11">
        <f t="shared" si="23"/>
        <v>216949.87540102145</v>
      </c>
    </row>
    <row r="179" spans="1:9" ht="12.75">
      <c r="A179">
        <f t="shared" si="24"/>
        <v>168</v>
      </c>
      <c r="B179" s="21">
        <f>IF(C178="","",IF(+C178-E178&gt;0,B167+1,""))</f>
        <v>14</v>
      </c>
      <c r="C179" s="6">
        <f t="shared" si="17"/>
        <v>122232.30847800597</v>
      </c>
      <c r="D179" s="6">
        <f t="shared" si="18"/>
        <v>1299.101050305518</v>
      </c>
      <c r="E179" s="6">
        <f t="shared" si="19"/>
        <v>687.939507915488</v>
      </c>
      <c r="F179" s="11">
        <f t="shared" si="20"/>
        <v>611.1615423900299</v>
      </c>
      <c r="G179" s="6">
        <f t="shared" si="21"/>
        <v>78455.63102990967</v>
      </c>
      <c r="H179" s="11">
        <f t="shared" si="22"/>
        <v>139793.3454214173</v>
      </c>
      <c r="I179" s="11">
        <f t="shared" si="23"/>
        <v>218248.97645132698</v>
      </c>
    </row>
    <row r="180" spans="1:9" ht="12.75">
      <c r="A180">
        <f t="shared" si="24"/>
        <v>169</v>
      </c>
      <c r="B180" s="21"/>
      <c r="C180" s="6">
        <f t="shared" si="17"/>
        <v>121544.36897009048</v>
      </c>
      <c r="D180" s="6">
        <f t="shared" si="18"/>
        <v>1299.101050305518</v>
      </c>
      <c r="E180" s="6">
        <f t="shared" si="19"/>
        <v>691.3792054550655</v>
      </c>
      <c r="F180" s="11">
        <f t="shared" si="20"/>
        <v>607.7218448504524</v>
      </c>
      <c r="G180" s="6">
        <f t="shared" si="21"/>
        <v>79147.01023536474</v>
      </c>
      <c r="H180" s="11">
        <f t="shared" si="22"/>
        <v>140401.06726626775</v>
      </c>
      <c r="I180" s="11">
        <f t="shared" si="23"/>
        <v>219548.0775016325</v>
      </c>
    </row>
    <row r="181" spans="1:9" ht="12.75">
      <c r="A181">
        <f t="shared" si="24"/>
        <v>170</v>
      </c>
      <c r="B181" s="21"/>
      <c r="C181" s="6">
        <f t="shared" si="17"/>
        <v>120852.98976463541</v>
      </c>
      <c r="D181" s="6">
        <f t="shared" si="18"/>
        <v>1299.101050305518</v>
      </c>
      <c r="E181" s="6">
        <f t="shared" si="19"/>
        <v>694.8361014823408</v>
      </c>
      <c r="F181" s="11">
        <f t="shared" si="20"/>
        <v>604.2649488231771</v>
      </c>
      <c r="G181" s="6">
        <f t="shared" si="21"/>
        <v>79841.84633684708</v>
      </c>
      <c r="H181" s="11">
        <f t="shared" si="22"/>
        <v>141005.33221509092</v>
      </c>
      <c r="I181" s="11">
        <f t="shared" si="23"/>
        <v>220847.178551938</v>
      </c>
    </row>
    <row r="182" spans="1:9" ht="12.75">
      <c r="A182">
        <f t="shared" si="24"/>
        <v>171</v>
      </c>
      <c r="B182" s="21"/>
      <c r="C182" s="6">
        <f t="shared" si="17"/>
        <v>120158.15366315306</v>
      </c>
      <c r="D182" s="6">
        <f t="shared" si="18"/>
        <v>1299.101050305518</v>
      </c>
      <c r="E182" s="6">
        <f t="shared" si="19"/>
        <v>698.3102819897525</v>
      </c>
      <c r="F182" s="11">
        <f t="shared" si="20"/>
        <v>600.7907683157654</v>
      </c>
      <c r="G182" s="6">
        <f t="shared" si="21"/>
        <v>80540.15661883683</v>
      </c>
      <c r="H182" s="11">
        <f t="shared" si="22"/>
        <v>141606.12298340668</v>
      </c>
      <c r="I182" s="11">
        <f t="shared" si="23"/>
        <v>222146.2796022435</v>
      </c>
    </row>
    <row r="183" spans="1:9" ht="12.75">
      <c r="A183">
        <f t="shared" si="24"/>
        <v>172</v>
      </c>
      <c r="B183" s="21"/>
      <c r="C183" s="6">
        <f t="shared" si="17"/>
        <v>119459.84338116331</v>
      </c>
      <c r="D183" s="6">
        <f t="shared" si="18"/>
        <v>1299.101050305518</v>
      </c>
      <c r="E183" s="6">
        <f t="shared" si="19"/>
        <v>701.8018333997013</v>
      </c>
      <c r="F183" s="11">
        <f t="shared" si="20"/>
        <v>597.2992169058166</v>
      </c>
      <c r="G183" s="6">
        <f t="shared" si="21"/>
        <v>81241.95845223653</v>
      </c>
      <c r="H183" s="11">
        <f t="shared" si="22"/>
        <v>142203.4222003125</v>
      </c>
      <c r="I183" s="11">
        <f t="shared" si="23"/>
        <v>223445.38065254904</v>
      </c>
    </row>
    <row r="184" spans="1:9" ht="12.75">
      <c r="A184">
        <f t="shared" si="24"/>
        <v>173</v>
      </c>
      <c r="B184" s="21"/>
      <c r="C184" s="6">
        <f t="shared" si="17"/>
        <v>118758.04154776361</v>
      </c>
      <c r="D184" s="6">
        <f t="shared" si="18"/>
        <v>1299.101050305518</v>
      </c>
      <c r="E184" s="6">
        <f t="shared" si="19"/>
        <v>705.3108425666999</v>
      </c>
      <c r="F184" s="11">
        <f t="shared" si="20"/>
        <v>593.790207738818</v>
      </c>
      <c r="G184" s="6">
        <f t="shared" si="21"/>
        <v>81947.26929480323</v>
      </c>
      <c r="H184" s="11">
        <f t="shared" si="22"/>
        <v>142797.2124080513</v>
      </c>
      <c r="I184" s="11">
        <f t="shared" si="23"/>
        <v>224744.48170285454</v>
      </c>
    </row>
    <row r="185" spans="1:9" ht="12.75">
      <c r="A185">
        <f t="shared" si="24"/>
        <v>174</v>
      </c>
      <c r="B185" s="21"/>
      <c r="C185" s="6">
        <f t="shared" si="17"/>
        <v>118052.73070519691</v>
      </c>
      <c r="D185" s="6">
        <f t="shared" si="18"/>
        <v>1299.101050305518</v>
      </c>
      <c r="E185" s="6">
        <f t="shared" si="19"/>
        <v>708.8373967795334</v>
      </c>
      <c r="F185" s="11">
        <f t="shared" si="20"/>
        <v>590.2636535259845</v>
      </c>
      <c r="G185" s="6">
        <f t="shared" si="21"/>
        <v>82656.10669158277</v>
      </c>
      <c r="H185" s="11">
        <f t="shared" si="22"/>
        <v>143387.4760615773</v>
      </c>
      <c r="I185" s="11">
        <f t="shared" si="23"/>
        <v>226043.58275316007</v>
      </c>
    </row>
    <row r="186" spans="1:9" ht="12.75">
      <c r="A186">
        <f t="shared" si="24"/>
        <v>175</v>
      </c>
      <c r="B186" s="21"/>
      <c r="C186" s="6">
        <f t="shared" si="17"/>
        <v>117343.89330841738</v>
      </c>
      <c r="D186" s="6">
        <f t="shared" si="18"/>
        <v>1299.101050305518</v>
      </c>
      <c r="E186" s="6">
        <f t="shared" si="19"/>
        <v>712.381583763431</v>
      </c>
      <c r="F186" s="11">
        <f t="shared" si="20"/>
        <v>586.7194665420869</v>
      </c>
      <c r="G186" s="6">
        <f t="shared" si="21"/>
        <v>83368.4882753462</v>
      </c>
      <c r="H186" s="11">
        <f t="shared" si="22"/>
        <v>143974.1955281194</v>
      </c>
      <c r="I186" s="11">
        <f t="shared" si="23"/>
        <v>227342.6838034656</v>
      </c>
    </row>
    <row r="187" spans="1:9" ht="12.75">
      <c r="A187">
        <f t="shared" si="24"/>
        <v>176</v>
      </c>
      <c r="B187" s="21"/>
      <c r="C187" s="6">
        <f t="shared" si="17"/>
        <v>116631.51172465394</v>
      </c>
      <c r="D187" s="6">
        <f t="shared" si="18"/>
        <v>1299.101050305518</v>
      </c>
      <c r="E187" s="6">
        <f t="shared" si="19"/>
        <v>715.9434916822481</v>
      </c>
      <c r="F187" s="11">
        <f t="shared" si="20"/>
        <v>583.1575586232698</v>
      </c>
      <c r="G187" s="6">
        <f t="shared" si="21"/>
        <v>84084.43176702845</v>
      </c>
      <c r="H187" s="11">
        <f t="shared" si="22"/>
        <v>144557.35308674266</v>
      </c>
      <c r="I187" s="11">
        <f t="shared" si="23"/>
        <v>228641.7848537711</v>
      </c>
    </row>
    <row r="188" spans="1:9" ht="12.75">
      <c r="A188">
        <f t="shared" si="24"/>
        <v>177</v>
      </c>
      <c r="B188" s="21"/>
      <c r="C188" s="6">
        <f t="shared" si="17"/>
        <v>115915.5682329717</v>
      </c>
      <c r="D188" s="6">
        <f t="shared" si="18"/>
        <v>1299.101050305518</v>
      </c>
      <c r="E188" s="6">
        <f t="shared" si="19"/>
        <v>719.5232091406594</v>
      </c>
      <c r="F188" s="11">
        <f t="shared" si="20"/>
        <v>579.5778411648585</v>
      </c>
      <c r="G188" s="6">
        <f t="shared" si="21"/>
        <v>84803.95497616912</v>
      </c>
      <c r="H188" s="11">
        <f t="shared" si="22"/>
        <v>145136.93092790752</v>
      </c>
      <c r="I188" s="11">
        <f t="shared" si="23"/>
        <v>229940.88590407663</v>
      </c>
    </row>
    <row r="189" spans="1:9" ht="12.75">
      <c r="A189">
        <f t="shared" si="24"/>
        <v>178</v>
      </c>
      <c r="B189" s="21"/>
      <c r="C189" s="6">
        <f t="shared" si="17"/>
        <v>115196.04502383103</v>
      </c>
      <c r="D189" s="6">
        <f t="shared" si="18"/>
        <v>1299.101050305518</v>
      </c>
      <c r="E189" s="6">
        <f t="shared" si="19"/>
        <v>723.1208251863627</v>
      </c>
      <c r="F189" s="11">
        <f t="shared" si="20"/>
        <v>575.9802251191552</v>
      </c>
      <c r="G189" s="6">
        <f t="shared" si="21"/>
        <v>85527.07580135547</v>
      </c>
      <c r="H189" s="11">
        <f t="shared" si="22"/>
        <v>145712.91115302668</v>
      </c>
      <c r="I189" s="11">
        <f t="shared" si="23"/>
        <v>231239.98695438216</v>
      </c>
    </row>
    <row r="190" spans="1:9" ht="12.75">
      <c r="A190">
        <f t="shared" si="24"/>
        <v>179</v>
      </c>
      <c r="B190" s="21"/>
      <c r="C190" s="6">
        <f t="shared" si="17"/>
        <v>114472.92419864467</v>
      </c>
      <c r="D190" s="6">
        <f t="shared" si="18"/>
        <v>1299.101050305518</v>
      </c>
      <c r="E190" s="6">
        <f t="shared" si="19"/>
        <v>726.7364293122945</v>
      </c>
      <c r="F190" s="11">
        <f t="shared" si="20"/>
        <v>572.3646209932234</v>
      </c>
      <c r="G190" s="6">
        <f t="shared" si="21"/>
        <v>86253.81223066777</v>
      </c>
      <c r="H190" s="11">
        <f t="shared" si="22"/>
        <v>146285.27577401992</v>
      </c>
      <c r="I190" s="11">
        <f t="shared" si="23"/>
        <v>232539.08800468768</v>
      </c>
    </row>
    <row r="191" spans="1:9" ht="12.75">
      <c r="A191">
        <f t="shared" si="24"/>
        <v>180</v>
      </c>
      <c r="B191" s="21">
        <f>IF(C190="","",IF(+C190-E190&gt;0,B179+1,""))</f>
        <v>15</v>
      </c>
      <c r="C191" s="6">
        <f t="shared" si="17"/>
        <v>113746.18776933238</v>
      </c>
      <c r="D191" s="6">
        <f t="shared" si="18"/>
        <v>1299.101050305518</v>
      </c>
      <c r="E191" s="6">
        <f t="shared" si="19"/>
        <v>730.3701114588561</v>
      </c>
      <c r="F191" s="11">
        <f t="shared" si="20"/>
        <v>568.7309388466618</v>
      </c>
      <c r="G191" s="6">
        <f t="shared" si="21"/>
        <v>86984.18234212663</v>
      </c>
      <c r="H191" s="11">
        <f t="shared" si="22"/>
        <v>146854.00671286657</v>
      </c>
      <c r="I191" s="11">
        <f t="shared" si="23"/>
        <v>233838.1890549932</v>
      </c>
    </row>
    <row r="192" spans="1:9" ht="12.75">
      <c r="A192">
        <f t="shared" si="24"/>
        <v>181</v>
      </c>
      <c r="B192" s="21"/>
      <c r="C192" s="6">
        <f t="shared" si="17"/>
        <v>113015.81765787351</v>
      </c>
      <c r="D192" s="6">
        <f t="shared" si="18"/>
        <v>1299.101050305518</v>
      </c>
      <c r="E192" s="6">
        <f t="shared" si="19"/>
        <v>734.0219620161503</v>
      </c>
      <c r="F192" s="11">
        <f t="shared" si="20"/>
        <v>565.0790882893676</v>
      </c>
      <c r="G192" s="6">
        <f t="shared" si="21"/>
        <v>87718.20430414278</v>
      </c>
      <c r="H192" s="11">
        <f t="shared" si="22"/>
        <v>147419.08580115595</v>
      </c>
      <c r="I192" s="11">
        <f t="shared" si="23"/>
        <v>235137.29010529874</v>
      </c>
    </row>
    <row r="193" spans="1:9" ht="12.75">
      <c r="A193">
        <f t="shared" si="24"/>
        <v>182</v>
      </c>
      <c r="B193" s="21"/>
      <c r="C193" s="6">
        <f t="shared" si="17"/>
        <v>112281.79569585736</v>
      </c>
      <c r="D193" s="6">
        <f t="shared" si="18"/>
        <v>1299.101050305518</v>
      </c>
      <c r="E193" s="6">
        <f t="shared" si="19"/>
        <v>737.6920718262311</v>
      </c>
      <c r="F193" s="11">
        <f t="shared" si="20"/>
        <v>561.4089784792868</v>
      </c>
      <c r="G193" s="6">
        <f t="shared" si="21"/>
        <v>88455.89637596901</v>
      </c>
      <c r="H193" s="11">
        <f t="shared" si="22"/>
        <v>147980.49477963522</v>
      </c>
      <c r="I193" s="11">
        <f t="shared" si="23"/>
        <v>236436.39115560421</v>
      </c>
    </row>
    <row r="194" spans="1:9" ht="12.75">
      <c r="A194">
        <f t="shared" si="24"/>
        <v>183</v>
      </c>
      <c r="B194" s="21"/>
      <c r="C194" s="6">
        <f t="shared" si="17"/>
        <v>111544.10362403114</v>
      </c>
      <c r="D194" s="6">
        <f t="shared" si="18"/>
        <v>1299.101050305518</v>
      </c>
      <c r="E194" s="6">
        <f t="shared" si="19"/>
        <v>741.3805321853622</v>
      </c>
      <c r="F194" s="11">
        <f t="shared" si="20"/>
        <v>557.7205181201557</v>
      </c>
      <c r="G194" s="6">
        <f t="shared" si="21"/>
        <v>89197.27690815437</v>
      </c>
      <c r="H194" s="11">
        <f t="shared" si="22"/>
        <v>148538.21529775538</v>
      </c>
      <c r="I194" s="11">
        <f t="shared" si="23"/>
        <v>237735.49220590974</v>
      </c>
    </row>
    <row r="195" spans="1:9" ht="12.75">
      <c r="A195">
        <f t="shared" si="24"/>
        <v>184</v>
      </c>
      <c r="B195" s="21"/>
      <c r="C195" s="6">
        <f t="shared" si="17"/>
        <v>110802.72309184578</v>
      </c>
      <c r="D195" s="6">
        <f t="shared" si="18"/>
        <v>1299.101050305518</v>
      </c>
      <c r="E195" s="6">
        <f t="shared" si="19"/>
        <v>745.0874348462889</v>
      </c>
      <c r="F195" s="11">
        <f t="shared" si="20"/>
        <v>554.013615459229</v>
      </c>
      <c r="G195" s="6">
        <f t="shared" si="21"/>
        <v>89942.36434300065</v>
      </c>
      <c r="H195" s="11">
        <f t="shared" si="22"/>
        <v>149092.2289132146</v>
      </c>
      <c r="I195" s="11">
        <f t="shared" si="23"/>
        <v>239034.59325621527</v>
      </c>
    </row>
    <row r="196" spans="1:9" ht="12.75">
      <c r="A196">
        <f t="shared" si="24"/>
        <v>185</v>
      </c>
      <c r="B196" s="21"/>
      <c r="C196" s="6">
        <f t="shared" si="17"/>
        <v>110057.6356569995</v>
      </c>
      <c r="D196" s="6">
        <f t="shared" si="18"/>
        <v>1299.101050305518</v>
      </c>
      <c r="E196" s="6">
        <f t="shared" si="19"/>
        <v>748.8128720205204</v>
      </c>
      <c r="F196" s="11">
        <f t="shared" si="20"/>
        <v>550.2881782849975</v>
      </c>
      <c r="G196" s="6">
        <f t="shared" si="21"/>
        <v>90691.17721502116</v>
      </c>
      <c r="H196" s="11">
        <f t="shared" si="22"/>
        <v>149642.5170914996</v>
      </c>
      <c r="I196" s="11">
        <f t="shared" si="23"/>
        <v>240333.69430652077</v>
      </c>
    </row>
    <row r="197" spans="1:9" ht="12.75">
      <c r="A197">
        <f t="shared" si="24"/>
        <v>186</v>
      </c>
      <c r="B197" s="21"/>
      <c r="C197" s="6">
        <f t="shared" si="17"/>
        <v>109308.82278497898</v>
      </c>
      <c r="D197" s="6">
        <f t="shared" si="18"/>
        <v>1299.101050305518</v>
      </c>
      <c r="E197" s="6">
        <f t="shared" si="19"/>
        <v>752.556936380623</v>
      </c>
      <c r="F197" s="11">
        <f t="shared" si="20"/>
        <v>546.5441139248949</v>
      </c>
      <c r="G197" s="6">
        <f t="shared" si="21"/>
        <v>91443.73415140179</v>
      </c>
      <c r="H197" s="11">
        <f t="shared" si="22"/>
        <v>150189.0612054245</v>
      </c>
      <c r="I197" s="11">
        <f t="shared" si="23"/>
        <v>241632.7953568263</v>
      </c>
    </row>
    <row r="198" spans="1:9" ht="12.75">
      <c r="A198">
        <f t="shared" si="24"/>
        <v>187</v>
      </c>
      <c r="B198" s="21"/>
      <c r="C198" s="6">
        <f t="shared" si="17"/>
        <v>108556.26584859836</v>
      </c>
      <c r="D198" s="6">
        <f t="shared" si="18"/>
        <v>1299.101050305518</v>
      </c>
      <c r="E198" s="6">
        <f t="shared" si="19"/>
        <v>756.3197210625261</v>
      </c>
      <c r="F198" s="11">
        <f t="shared" si="20"/>
        <v>542.7813292429918</v>
      </c>
      <c r="G198" s="6">
        <f t="shared" si="21"/>
        <v>92200.05387246431</v>
      </c>
      <c r="H198" s="11">
        <f t="shared" si="22"/>
        <v>150731.8425346675</v>
      </c>
      <c r="I198" s="11">
        <f t="shared" si="23"/>
        <v>242931.8964071318</v>
      </c>
    </row>
    <row r="199" spans="1:9" ht="12.75">
      <c r="A199">
        <f t="shared" si="24"/>
        <v>188</v>
      </c>
      <c r="B199" s="21"/>
      <c r="C199" s="6">
        <f t="shared" si="17"/>
        <v>107799.94612753583</v>
      </c>
      <c r="D199" s="6">
        <f t="shared" si="18"/>
        <v>1299.101050305518</v>
      </c>
      <c r="E199" s="6">
        <f t="shared" si="19"/>
        <v>760.1013196678388</v>
      </c>
      <c r="F199" s="11">
        <f t="shared" si="20"/>
        <v>538.9997306376791</v>
      </c>
      <c r="G199" s="6">
        <f t="shared" si="21"/>
        <v>92960.15519213215</v>
      </c>
      <c r="H199" s="11">
        <f t="shared" si="22"/>
        <v>151270.84226530517</v>
      </c>
      <c r="I199" s="11">
        <f t="shared" si="23"/>
        <v>244230.99745743733</v>
      </c>
    </row>
    <row r="200" spans="1:9" ht="12.75">
      <c r="A200">
        <f t="shared" si="24"/>
        <v>189</v>
      </c>
      <c r="B200" s="21"/>
      <c r="C200" s="6">
        <f t="shared" si="17"/>
        <v>107039.844807868</v>
      </c>
      <c r="D200" s="6">
        <f t="shared" si="18"/>
        <v>1299.101050305518</v>
      </c>
      <c r="E200" s="6">
        <f t="shared" si="19"/>
        <v>763.901826266178</v>
      </c>
      <c r="F200" s="11">
        <f t="shared" si="20"/>
        <v>535.1992240393399</v>
      </c>
      <c r="G200" s="6">
        <f t="shared" si="21"/>
        <v>93724.05701839834</v>
      </c>
      <c r="H200" s="11">
        <f t="shared" si="22"/>
        <v>151806.0414893445</v>
      </c>
      <c r="I200" s="11">
        <f t="shared" si="23"/>
        <v>245530.09850774283</v>
      </c>
    </row>
    <row r="201" spans="1:9" ht="12.75">
      <c r="A201">
        <f t="shared" si="24"/>
        <v>190</v>
      </c>
      <c r="B201" s="21"/>
      <c r="C201" s="6">
        <f t="shared" si="17"/>
        <v>106275.94298160181</v>
      </c>
      <c r="D201" s="6">
        <f t="shared" si="18"/>
        <v>1299.101050305518</v>
      </c>
      <c r="E201" s="6">
        <f t="shared" si="19"/>
        <v>767.7213353975088</v>
      </c>
      <c r="F201" s="11">
        <f t="shared" si="20"/>
        <v>531.3797149080091</v>
      </c>
      <c r="G201" s="6">
        <f t="shared" si="21"/>
        <v>94491.77835379585</v>
      </c>
      <c r="H201" s="11">
        <f t="shared" si="22"/>
        <v>152337.42120425252</v>
      </c>
      <c r="I201" s="11">
        <f t="shared" si="23"/>
        <v>246829.19955804836</v>
      </c>
    </row>
    <row r="202" spans="1:9" ht="12.75">
      <c r="A202">
        <f t="shared" si="24"/>
        <v>191</v>
      </c>
      <c r="B202" s="21"/>
      <c r="C202" s="6">
        <f t="shared" si="17"/>
        <v>105508.2216462043</v>
      </c>
      <c r="D202" s="6">
        <f t="shared" si="18"/>
        <v>1299.101050305518</v>
      </c>
      <c r="E202" s="6">
        <f t="shared" si="19"/>
        <v>771.5599420744963</v>
      </c>
      <c r="F202" s="11">
        <f t="shared" si="20"/>
        <v>527.5411082310216</v>
      </c>
      <c r="G202" s="6">
        <f t="shared" si="21"/>
        <v>95263.33829587034</v>
      </c>
      <c r="H202" s="11">
        <f t="shared" si="22"/>
        <v>152864.96231248355</v>
      </c>
      <c r="I202" s="11">
        <f t="shared" si="23"/>
        <v>248128.3006083539</v>
      </c>
    </row>
    <row r="203" spans="1:9" ht="12.75">
      <c r="A203">
        <f t="shared" si="24"/>
        <v>192</v>
      </c>
      <c r="B203" s="21">
        <f>IF(C202="","",IF(+C202-E202&gt;0,B191+1,""))</f>
        <v>16</v>
      </c>
      <c r="C203" s="6">
        <f t="shared" si="17"/>
        <v>104736.6617041298</v>
      </c>
      <c r="D203" s="6">
        <f t="shared" si="18"/>
        <v>1299.101050305518</v>
      </c>
      <c r="E203" s="6">
        <f t="shared" si="19"/>
        <v>775.4177417848689</v>
      </c>
      <c r="F203" s="11">
        <f t="shared" si="20"/>
        <v>523.683308520649</v>
      </c>
      <c r="G203" s="6">
        <f t="shared" si="21"/>
        <v>96038.75603765521</v>
      </c>
      <c r="H203" s="11">
        <f t="shared" si="22"/>
        <v>153388.6456210042</v>
      </c>
      <c r="I203" s="11">
        <f t="shared" si="23"/>
        <v>249427.4016586594</v>
      </c>
    </row>
    <row r="204" spans="1:9" ht="12.75">
      <c r="A204">
        <f t="shared" si="24"/>
        <v>193</v>
      </c>
      <c r="B204" s="21"/>
      <c r="C204" s="6">
        <f t="shared" si="17"/>
        <v>103961.24396234493</v>
      </c>
      <c r="D204" s="6">
        <f t="shared" si="18"/>
        <v>1299.101050305518</v>
      </c>
      <c r="E204" s="6">
        <f t="shared" si="19"/>
        <v>779.2948304937933</v>
      </c>
      <c r="F204" s="11">
        <f t="shared" si="20"/>
        <v>519.8062198117246</v>
      </c>
      <c r="G204" s="6">
        <f t="shared" si="21"/>
        <v>96818.050868149</v>
      </c>
      <c r="H204" s="11">
        <f t="shared" si="22"/>
        <v>153908.45184081592</v>
      </c>
      <c r="I204" s="11">
        <f t="shared" si="23"/>
        <v>250726.50270896492</v>
      </c>
    </row>
    <row r="205" spans="1:9" ht="12.75">
      <c r="A205">
        <f t="shared" si="24"/>
        <v>194</v>
      </c>
      <c r="B205" s="21"/>
      <c r="C205" s="6">
        <f aca="true" t="shared" si="25" ref="C205:C268">IF(C204="","",IF(+C204-E204&gt;0,+C204-E204,""))</f>
        <v>103181.94913185114</v>
      </c>
      <c r="D205" s="6">
        <f aca="true" t="shared" si="26" ref="D205:D268">IF(C204="","",IF(+C204-E204&gt;0,+$C$7+$C$8,""))</f>
        <v>1299.101050305518</v>
      </c>
      <c r="E205" s="6">
        <f aca="true" t="shared" si="27" ref="E205:E268">IF(C204="","",IF(+C204-E204&gt;0,+D205-F205,""))</f>
        <v>783.1913046462622</v>
      </c>
      <c r="F205" s="11">
        <f aca="true" t="shared" si="28" ref="F205:F268">IF(C204="","",IF(+C204-E204&gt;0,+C205*($C$6/12),""))</f>
        <v>515.9097456592557</v>
      </c>
      <c r="G205" s="6">
        <f aca="true" t="shared" si="29" ref="G205:G268">IF(C204="","",IF(+C204-E204&gt;0,+G204+E205,""))</f>
        <v>97601.24217279526</v>
      </c>
      <c r="H205" s="11">
        <f aca="true" t="shared" si="30" ref="H205:H268">IF(C204="","",IF(+C204-E204&gt;0,+H204+F205,""))</f>
        <v>154424.36158647516</v>
      </c>
      <c r="I205" s="11">
        <f aca="true" t="shared" si="31" ref="I205:I268">IF(C204="","",IF(+C204-E204&gt;0,+G205+H205,""))</f>
        <v>252025.60375927042</v>
      </c>
    </row>
    <row r="206" spans="1:9" ht="12.75">
      <c r="A206">
        <f t="shared" si="24"/>
        <v>195</v>
      </c>
      <c r="B206" s="21"/>
      <c r="C206" s="6">
        <f t="shared" si="25"/>
        <v>102398.75782720488</v>
      </c>
      <c r="D206" s="6">
        <f t="shared" si="26"/>
        <v>1299.101050305518</v>
      </c>
      <c r="E206" s="6">
        <f t="shared" si="27"/>
        <v>787.1072611694935</v>
      </c>
      <c r="F206" s="11">
        <f t="shared" si="28"/>
        <v>511.9937891360244</v>
      </c>
      <c r="G206" s="6">
        <f t="shared" si="29"/>
        <v>98388.34943396476</v>
      </c>
      <c r="H206" s="11">
        <f t="shared" si="30"/>
        <v>154936.3553756112</v>
      </c>
      <c r="I206" s="11">
        <f t="shared" si="31"/>
        <v>253324.70480957595</v>
      </c>
    </row>
    <row r="207" spans="1:9" ht="12.75">
      <c r="A207">
        <f t="shared" si="24"/>
        <v>196</v>
      </c>
      <c r="B207" s="21"/>
      <c r="C207" s="6">
        <f t="shared" si="25"/>
        <v>101611.65056603539</v>
      </c>
      <c r="D207" s="6">
        <f t="shared" si="26"/>
        <v>1299.101050305518</v>
      </c>
      <c r="E207" s="6">
        <f t="shared" si="27"/>
        <v>791.0427974753409</v>
      </c>
      <c r="F207" s="11">
        <f t="shared" si="28"/>
        <v>508.05825283017697</v>
      </c>
      <c r="G207" s="6">
        <f t="shared" si="29"/>
        <v>99179.3922314401</v>
      </c>
      <c r="H207" s="11">
        <f t="shared" si="30"/>
        <v>155444.41362844137</v>
      </c>
      <c r="I207" s="11">
        <f t="shared" si="31"/>
        <v>254623.80585988145</v>
      </c>
    </row>
    <row r="208" spans="1:9" ht="12.75">
      <c r="A208">
        <f t="shared" si="24"/>
        <v>197</v>
      </c>
      <c r="B208" s="21"/>
      <c r="C208" s="6">
        <f t="shared" si="25"/>
        <v>100820.60776856005</v>
      </c>
      <c r="D208" s="6">
        <f t="shared" si="26"/>
        <v>1299.101050305518</v>
      </c>
      <c r="E208" s="6">
        <f t="shared" si="27"/>
        <v>794.9980114627176</v>
      </c>
      <c r="F208" s="11">
        <f t="shared" si="28"/>
        <v>504.10303884280023</v>
      </c>
      <c r="G208" s="6">
        <f t="shared" si="29"/>
        <v>99974.39024290281</v>
      </c>
      <c r="H208" s="11">
        <f t="shared" si="30"/>
        <v>155948.51666728416</v>
      </c>
      <c r="I208" s="11">
        <f t="shared" si="31"/>
        <v>255922.90691018698</v>
      </c>
    </row>
    <row r="209" spans="1:9" ht="12.75">
      <c r="A209">
        <f t="shared" si="24"/>
        <v>198</v>
      </c>
      <c r="B209" s="21"/>
      <c r="C209" s="6">
        <f t="shared" si="25"/>
        <v>100025.60975709734</v>
      </c>
      <c r="D209" s="6">
        <f t="shared" si="26"/>
        <v>1299.101050305518</v>
      </c>
      <c r="E209" s="6">
        <f t="shared" si="27"/>
        <v>798.9730015200312</v>
      </c>
      <c r="F209" s="11">
        <f t="shared" si="28"/>
        <v>500.12804878548667</v>
      </c>
      <c r="G209" s="6">
        <f t="shared" si="29"/>
        <v>100773.36324442284</v>
      </c>
      <c r="H209" s="11">
        <f t="shared" si="30"/>
        <v>156448.64471606966</v>
      </c>
      <c r="I209" s="11">
        <f t="shared" si="31"/>
        <v>257222.0079604925</v>
      </c>
    </row>
    <row r="210" spans="1:9" ht="12.75">
      <c r="A210">
        <f t="shared" si="24"/>
        <v>199</v>
      </c>
      <c r="B210" s="21"/>
      <c r="C210" s="6">
        <f t="shared" si="25"/>
        <v>99226.6367555773</v>
      </c>
      <c r="D210" s="6">
        <f t="shared" si="26"/>
        <v>1299.101050305518</v>
      </c>
      <c r="E210" s="6">
        <f t="shared" si="27"/>
        <v>802.9678665276314</v>
      </c>
      <c r="F210" s="11">
        <f t="shared" si="28"/>
        <v>496.13318377788653</v>
      </c>
      <c r="G210" s="6">
        <f t="shared" si="29"/>
        <v>101576.33111095047</v>
      </c>
      <c r="H210" s="11">
        <f t="shared" si="30"/>
        <v>156944.77789984754</v>
      </c>
      <c r="I210" s="11">
        <f t="shared" si="31"/>
        <v>258521.109010798</v>
      </c>
    </row>
    <row r="211" spans="1:9" ht="12.75">
      <c r="A211">
        <f t="shared" si="24"/>
        <v>200</v>
      </c>
      <c r="B211" s="21"/>
      <c r="C211" s="6">
        <f t="shared" si="25"/>
        <v>98423.66888904967</v>
      </c>
      <c r="D211" s="6">
        <f t="shared" si="26"/>
        <v>1299.101050305518</v>
      </c>
      <c r="E211" s="6">
        <f t="shared" si="27"/>
        <v>806.9827058602696</v>
      </c>
      <c r="F211" s="11">
        <f t="shared" si="28"/>
        <v>492.1183444452484</v>
      </c>
      <c r="G211" s="6">
        <f t="shared" si="29"/>
        <v>102383.31381681074</v>
      </c>
      <c r="H211" s="11">
        <f t="shared" si="30"/>
        <v>157436.8962442928</v>
      </c>
      <c r="I211" s="11">
        <f t="shared" si="31"/>
        <v>259820.2100611035</v>
      </c>
    </row>
    <row r="212" spans="1:9" ht="12.75">
      <c r="A212">
        <f t="shared" si="24"/>
        <v>201</v>
      </c>
      <c r="B212" s="21"/>
      <c r="C212" s="6">
        <f t="shared" si="25"/>
        <v>97616.6861831894</v>
      </c>
      <c r="D212" s="6">
        <f t="shared" si="26"/>
        <v>1299.101050305518</v>
      </c>
      <c r="E212" s="6">
        <f t="shared" si="27"/>
        <v>811.0176193895709</v>
      </c>
      <c r="F212" s="11">
        <f t="shared" si="28"/>
        <v>488.083430915947</v>
      </c>
      <c r="G212" s="6">
        <f t="shared" si="29"/>
        <v>103194.33143620031</v>
      </c>
      <c r="H212" s="11">
        <f t="shared" si="30"/>
        <v>157924.97967520874</v>
      </c>
      <c r="I212" s="11">
        <f t="shared" si="31"/>
        <v>261119.31111140904</v>
      </c>
    </row>
    <row r="213" spans="1:9" ht="12.75">
      <c r="A213">
        <f t="shared" si="24"/>
        <v>202</v>
      </c>
      <c r="B213" s="21"/>
      <c r="C213" s="6">
        <f t="shared" si="25"/>
        <v>96805.66856379983</v>
      </c>
      <c r="D213" s="6">
        <f t="shared" si="26"/>
        <v>1299.101050305518</v>
      </c>
      <c r="E213" s="6">
        <f t="shared" si="27"/>
        <v>815.0727074865188</v>
      </c>
      <c r="F213" s="11">
        <f t="shared" si="28"/>
        <v>484.02834281899914</v>
      </c>
      <c r="G213" s="6">
        <f t="shared" si="29"/>
        <v>104009.40414368683</v>
      </c>
      <c r="H213" s="11">
        <f t="shared" si="30"/>
        <v>158409.00801802773</v>
      </c>
      <c r="I213" s="11">
        <f t="shared" si="31"/>
        <v>262418.4121617146</v>
      </c>
    </row>
    <row r="214" spans="1:9" ht="12.75">
      <c r="A214">
        <f t="shared" si="24"/>
        <v>203</v>
      </c>
      <c r="B214" s="21"/>
      <c r="C214" s="6">
        <f t="shared" si="25"/>
        <v>95990.59585631332</v>
      </c>
      <c r="D214" s="6">
        <f t="shared" si="26"/>
        <v>1299.101050305518</v>
      </c>
      <c r="E214" s="6">
        <f t="shared" si="27"/>
        <v>819.1480710239514</v>
      </c>
      <c r="F214" s="11">
        <f t="shared" si="28"/>
        <v>479.95297928156657</v>
      </c>
      <c r="G214" s="6">
        <f t="shared" si="29"/>
        <v>104828.55221471078</v>
      </c>
      <c r="H214" s="11">
        <f t="shared" si="30"/>
        <v>158888.9609973093</v>
      </c>
      <c r="I214" s="11">
        <f t="shared" si="31"/>
        <v>263717.5132120201</v>
      </c>
    </row>
    <row r="215" spans="1:9" ht="12.75">
      <c r="A215">
        <f t="shared" si="24"/>
        <v>204</v>
      </c>
      <c r="B215" s="21">
        <f>IF(C214="","",IF(+C214-E214&gt;0,B203+1,""))</f>
        <v>17</v>
      </c>
      <c r="C215" s="6">
        <f t="shared" si="25"/>
        <v>95171.44778528936</v>
      </c>
      <c r="D215" s="6">
        <f t="shared" si="26"/>
        <v>1299.101050305518</v>
      </c>
      <c r="E215" s="6">
        <f t="shared" si="27"/>
        <v>823.2438113790711</v>
      </c>
      <c r="F215" s="11">
        <f t="shared" si="28"/>
        <v>475.8572389264468</v>
      </c>
      <c r="G215" s="6">
        <f t="shared" si="29"/>
        <v>105651.79602608985</v>
      </c>
      <c r="H215" s="11">
        <f t="shared" si="30"/>
        <v>159364.81823623576</v>
      </c>
      <c r="I215" s="11">
        <f t="shared" si="31"/>
        <v>265016.61426232563</v>
      </c>
    </row>
    <row r="216" spans="1:9" ht="12.75">
      <c r="A216">
        <f t="shared" si="24"/>
        <v>205</v>
      </c>
      <c r="B216" s="21"/>
      <c r="C216" s="6">
        <f t="shared" si="25"/>
        <v>94348.20397391029</v>
      </c>
      <c r="D216" s="6">
        <f t="shared" si="26"/>
        <v>1299.101050305518</v>
      </c>
      <c r="E216" s="6">
        <f t="shared" si="27"/>
        <v>827.3600304359665</v>
      </c>
      <c r="F216" s="11">
        <f t="shared" si="28"/>
        <v>471.74101986955145</v>
      </c>
      <c r="G216" s="6">
        <f t="shared" si="29"/>
        <v>106479.15605652583</v>
      </c>
      <c r="H216" s="11">
        <f t="shared" si="30"/>
        <v>159836.5592561053</v>
      </c>
      <c r="I216" s="11">
        <f t="shared" si="31"/>
        <v>266315.7153126311</v>
      </c>
    </row>
    <row r="217" spans="1:9" ht="12.75">
      <c r="A217">
        <f t="shared" si="24"/>
        <v>206</v>
      </c>
      <c r="B217" s="21"/>
      <c r="C217" s="6">
        <f t="shared" si="25"/>
        <v>93520.84394347432</v>
      </c>
      <c r="D217" s="6">
        <f t="shared" si="26"/>
        <v>1299.101050305518</v>
      </c>
      <c r="E217" s="6">
        <f t="shared" si="27"/>
        <v>831.4968305881463</v>
      </c>
      <c r="F217" s="11">
        <f t="shared" si="28"/>
        <v>467.6042197173716</v>
      </c>
      <c r="G217" s="6">
        <f t="shared" si="29"/>
        <v>107310.65288711397</v>
      </c>
      <c r="H217" s="11">
        <f t="shared" si="30"/>
        <v>160304.1634758227</v>
      </c>
      <c r="I217" s="11">
        <f t="shared" si="31"/>
        <v>267614.81636293663</v>
      </c>
    </row>
    <row r="218" spans="1:9" ht="12.75">
      <c r="A218">
        <f t="shared" si="24"/>
        <v>207</v>
      </c>
      <c r="B218" s="21"/>
      <c r="C218" s="6">
        <f t="shared" si="25"/>
        <v>92689.34711288617</v>
      </c>
      <c r="D218" s="6">
        <f t="shared" si="26"/>
        <v>1299.101050305518</v>
      </c>
      <c r="E218" s="6">
        <f t="shared" si="27"/>
        <v>835.6543147410871</v>
      </c>
      <c r="F218" s="11">
        <f t="shared" si="28"/>
        <v>463.44673556443087</v>
      </c>
      <c r="G218" s="6">
        <f t="shared" si="29"/>
        <v>108146.30720185506</v>
      </c>
      <c r="H218" s="11">
        <f t="shared" si="30"/>
        <v>160767.61021138713</v>
      </c>
      <c r="I218" s="11">
        <f t="shared" si="31"/>
        <v>268913.91741324216</v>
      </c>
    </row>
    <row r="219" spans="1:9" ht="12.75">
      <c r="A219">
        <f t="shared" si="24"/>
        <v>208</v>
      </c>
      <c r="B219" s="21"/>
      <c r="C219" s="6">
        <f t="shared" si="25"/>
        <v>91853.69279814509</v>
      </c>
      <c r="D219" s="6">
        <f t="shared" si="26"/>
        <v>1299.101050305518</v>
      </c>
      <c r="E219" s="6">
        <f t="shared" si="27"/>
        <v>839.8325863147925</v>
      </c>
      <c r="F219" s="11">
        <f t="shared" si="28"/>
        <v>459.2684639907254</v>
      </c>
      <c r="G219" s="6">
        <f t="shared" si="29"/>
        <v>108986.13978816985</v>
      </c>
      <c r="H219" s="11">
        <f t="shared" si="30"/>
        <v>161226.87867537787</v>
      </c>
      <c r="I219" s="11">
        <f t="shared" si="31"/>
        <v>270213.0184635477</v>
      </c>
    </row>
    <row r="220" spans="1:9" ht="12.75">
      <c r="A220">
        <f t="shared" si="24"/>
        <v>209</v>
      </c>
      <c r="B220" s="21"/>
      <c r="C220" s="6">
        <f t="shared" si="25"/>
        <v>91013.8602118303</v>
      </c>
      <c r="D220" s="6">
        <f t="shared" si="26"/>
        <v>1299.101050305518</v>
      </c>
      <c r="E220" s="6">
        <f t="shared" si="27"/>
        <v>844.0317492463664</v>
      </c>
      <c r="F220" s="11">
        <f t="shared" si="28"/>
        <v>455.0693010591515</v>
      </c>
      <c r="G220" s="6">
        <f t="shared" si="29"/>
        <v>109830.17153741622</v>
      </c>
      <c r="H220" s="11">
        <f t="shared" si="30"/>
        <v>161681.94797643702</v>
      </c>
      <c r="I220" s="11">
        <f t="shared" si="31"/>
        <v>271512.1195138532</v>
      </c>
    </row>
    <row r="221" spans="1:9" ht="12.75">
      <c r="A221">
        <f t="shared" si="24"/>
        <v>210</v>
      </c>
      <c r="B221" s="21"/>
      <c r="C221" s="6">
        <f t="shared" si="25"/>
        <v>90169.82846258393</v>
      </c>
      <c r="D221" s="6">
        <f t="shared" si="26"/>
        <v>1299.101050305518</v>
      </c>
      <c r="E221" s="6">
        <f t="shared" si="27"/>
        <v>848.2519079925983</v>
      </c>
      <c r="F221" s="11">
        <f t="shared" si="28"/>
        <v>450.84914231291964</v>
      </c>
      <c r="G221" s="6">
        <f t="shared" si="29"/>
        <v>110678.42344540881</v>
      </c>
      <c r="H221" s="11">
        <f t="shared" si="30"/>
        <v>162132.79711874994</v>
      </c>
      <c r="I221" s="11">
        <f t="shared" si="31"/>
        <v>272811.22056415875</v>
      </c>
    </row>
    <row r="222" spans="1:9" ht="12.75">
      <c r="A222">
        <f t="shared" si="24"/>
        <v>211</v>
      </c>
      <c r="B222" s="21"/>
      <c r="C222" s="6">
        <f t="shared" si="25"/>
        <v>89321.57655459133</v>
      </c>
      <c r="D222" s="6">
        <f t="shared" si="26"/>
        <v>1299.101050305518</v>
      </c>
      <c r="E222" s="6">
        <f t="shared" si="27"/>
        <v>852.4931675325613</v>
      </c>
      <c r="F222" s="11">
        <f t="shared" si="28"/>
        <v>446.60788277295666</v>
      </c>
      <c r="G222" s="6">
        <f t="shared" si="29"/>
        <v>111530.91661294138</v>
      </c>
      <c r="H222" s="11">
        <f t="shared" si="30"/>
        <v>162579.4050015229</v>
      </c>
      <c r="I222" s="11">
        <f t="shared" si="31"/>
        <v>274110.3216144643</v>
      </c>
    </row>
    <row r="223" spans="1:9" ht="12.75">
      <c r="A223">
        <f t="shared" si="24"/>
        <v>212</v>
      </c>
      <c r="B223" s="21"/>
      <c r="C223" s="6">
        <f t="shared" si="25"/>
        <v>88469.08338705877</v>
      </c>
      <c r="D223" s="6">
        <f t="shared" si="26"/>
        <v>1299.101050305518</v>
      </c>
      <c r="E223" s="6">
        <f t="shared" si="27"/>
        <v>856.7556333702241</v>
      </c>
      <c r="F223" s="11">
        <f t="shared" si="28"/>
        <v>442.3454169352938</v>
      </c>
      <c r="G223" s="6">
        <f t="shared" si="29"/>
        <v>112387.6722463116</v>
      </c>
      <c r="H223" s="11">
        <f t="shared" si="30"/>
        <v>163021.7504184582</v>
      </c>
      <c r="I223" s="11">
        <f t="shared" si="31"/>
        <v>275409.4226647698</v>
      </c>
    </row>
    <row r="224" spans="1:9" ht="12.75">
      <c r="A224">
        <f t="shared" si="24"/>
        <v>213</v>
      </c>
      <c r="B224" s="21"/>
      <c r="C224" s="6">
        <f t="shared" si="25"/>
        <v>87612.32775368854</v>
      </c>
      <c r="D224" s="6">
        <f t="shared" si="26"/>
        <v>1299.101050305518</v>
      </c>
      <c r="E224" s="6">
        <f t="shared" si="27"/>
        <v>861.0394115370752</v>
      </c>
      <c r="F224" s="11">
        <f t="shared" si="28"/>
        <v>438.0616387684427</v>
      </c>
      <c r="G224" s="6">
        <f t="shared" si="29"/>
        <v>113248.71165784867</v>
      </c>
      <c r="H224" s="11">
        <f t="shared" si="30"/>
        <v>163459.81205722663</v>
      </c>
      <c r="I224" s="11">
        <f t="shared" si="31"/>
        <v>276708.52371507534</v>
      </c>
    </row>
    <row r="225" spans="1:9" ht="12.75">
      <c r="A225">
        <f t="shared" si="24"/>
        <v>214</v>
      </c>
      <c r="B225" s="21"/>
      <c r="C225" s="6">
        <f t="shared" si="25"/>
        <v>86751.28834215147</v>
      </c>
      <c r="D225" s="6">
        <f t="shared" si="26"/>
        <v>1299.101050305518</v>
      </c>
      <c r="E225" s="6">
        <f t="shared" si="27"/>
        <v>865.3446085947605</v>
      </c>
      <c r="F225" s="11">
        <f t="shared" si="28"/>
        <v>433.7564417107574</v>
      </c>
      <c r="G225" s="6">
        <f t="shared" si="29"/>
        <v>114114.05626644344</v>
      </c>
      <c r="H225" s="11">
        <f t="shared" si="30"/>
        <v>163893.56849893738</v>
      </c>
      <c r="I225" s="11">
        <f t="shared" si="31"/>
        <v>278007.6247653808</v>
      </c>
    </row>
    <row r="226" spans="1:9" ht="12.75">
      <c r="A226">
        <f t="shared" si="24"/>
        <v>215</v>
      </c>
      <c r="B226" s="21"/>
      <c r="C226" s="6">
        <f t="shared" si="25"/>
        <v>85885.9437335567</v>
      </c>
      <c r="D226" s="6">
        <f t="shared" si="26"/>
        <v>1299.101050305518</v>
      </c>
      <c r="E226" s="6">
        <f t="shared" si="27"/>
        <v>869.6713316377343</v>
      </c>
      <c r="F226" s="11">
        <f t="shared" si="28"/>
        <v>429.42971866778356</v>
      </c>
      <c r="G226" s="6">
        <f t="shared" si="29"/>
        <v>114983.72759808117</v>
      </c>
      <c r="H226" s="11">
        <f t="shared" si="30"/>
        <v>164322.99821760517</v>
      </c>
      <c r="I226" s="11">
        <f t="shared" si="31"/>
        <v>279306.72581568634</v>
      </c>
    </row>
    <row r="227" spans="1:9" ht="12.75">
      <c r="A227">
        <f t="shared" si="24"/>
        <v>216</v>
      </c>
      <c r="B227" s="21">
        <f>IF(C226="","",IF(+C226-E226&gt;0,B215+1,""))</f>
        <v>18</v>
      </c>
      <c r="C227" s="6">
        <f t="shared" si="25"/>
        <v>85016.27240191898</v>
      </c>
      <c r="D227" s="6">
        <f t="shared" si="26"/>
        <v>1299.101050305518</v>
      </c>
      <c r="E227" s="6">
        <f t="shared" si="27"/>
        <v>874.0196882959231</v>
      </c>
      <c r="F227" s="11">
        <f t="shared" si="28"/>
        <v>425.0813620095949</v>
      </c>
      <c r="G227" s="6">
        <f t="shared" si="29"/>
        <v>115857.7472863771</v>
      </c>
      <c r="H227" s="11">
        <f t="shared" si="30"/>
        <v>164748.07957961477</v>
      </c>
      <c r="I227" s="11">
        <f t="shared" si="31"/>
        <v>280605.82686599187</v>
      </c>
    </row>
    <row r="228" spans="1:9" ht="12.75">
      <c r="A228">
        <f t="shared" si="24"/>
        <v>217</v>
      </c>
      <c r="B228" s="21"/>
      <c r="C228" s="6">
        <f t="shared" si="25"/>
        <v>84142.25271362305</v>
      </c>
      <c r="D228" s="6">
        <f t="shared" si="26"/>
        <v>1299.101050305518</v>
      </c>
      <c r="E228" s="6">
        <f t="shared" si="27"/>
        <v>878.3897867374026</v>
      </c>
      <c r="F228" s="11">
        <f t="shared" si="28"/>
        <v>420.71126356811527</v>
      </c>
      <c r="G228" s="6">
        <f t="shared" si="29"/>
        <v>116736.1370731145</v>
      </c>
      <c r="H228" s="11">
        <f t="shared" si="30"/>
        <v>165168.79084318288</v>
      </c>
      <c r="I228" s="11">
        <f t="shared" si="31"/>
        <v>281904.9279162974</v>
      </c>
    </row>
    <row r="229" spans="1:9" ht="12.75">
      <c r="A229">
        <f t="shared" si="24"/>
        <v>218</v>
      </c>
      <c r="B229" s="21"/>
      <c r="C229" s="6">
        <f t="shared" si="25"/>
        <v>83263.86292688565</v>
      </c>
      <c r="D229" s="6">
        <f t="shared" si="26"/>
        <v>1299.101050305518</v>
      </c>
      <c r="E229" s="6">
        <f t="shared" si="27"/>
        <v>882.7817356710897</v>
      </c>
      <c r="F229" s="11">
        <f t="shared" si="28"/>
        <v>416.3193146344282</v>
      </c>
      <c r="G229" s="6">
        <f t="shared" si="29"/>
        <v>117618.91880878559</v>
      </c>
      <c r="H229" s="11">
        <f t="shared" si="30"/>
        <v>165585.1101578173</v>
      </c>
      <c r="I229" s="11">
        <f t="shared" si="31"/>
        <v>283204.02896660287</v>
      </c>
    </row>
    <row r="230" spans="1:9" ht="12.75">
      <c r="A230">
        <f t="shared" si="24"/>
        <v>219</v>
      </c>
      <c r="B230" s="21"/>
      <c r="C230" s="6">
        <f t="shared" si="25"/>
        <v>82381.08119121456</v>
      </c>
      <c r="D230" s="6">
        <f t="shared" si="26"/>
        <v>1299.101050305518</v>
      </c>
      <c r="E230" s="6">
        <f t="shared" si="27"/>
        <v>887.195644349445</v>
      </c>
      <c r="F230" s="11">
        <f t="shared" si="28"/>
        <v>411.9054059560728</v>
      </c>
      <c r="G230" s="6">
        <f t="shared" si="29"/>
        <v>118506.11445313503</v>
      </c>
      <c r="H230" s="11">
        <f t="shared" si="30"/>
        <v>165997.01556377337</v>
      </c>
      <c r="I230" s="11">
        <f t="shared" si="31"/>
        <v>284503.1300169084</v>
      </c>
    </row>
    <row r="231" spans="1:9" ht="12.75">
      <c r="A231">
        <f t="shared" si="24"/>
        <v>220</v>
      </c>
      <c r="B231" s="21"/>
      <c r="C231" s="6">
        <f t="shared" si="25"/>
        <v>81493.88554686512</v>
      </c>
      <c r="D231" s="6">
        <f t="shared" si="26"/>
        <v>1299.101050305518</v>
      </c>
      <c r="E231" s="6">
        <f t="shared" si="27"/>
        <v>891.6316225711923</v>
      </c>
      <c r="F231" s="11">
        <f t="shared" si="28"/>
        <v>407.46942773432556</v>
      </c>
      <c r="G231" s="6">
        <f t="shared" si="29"/>
        <v>119397.74607570622</v>
      </c>
      <c r="H231" s="11">
        <f t="shared" si="30"/>
        <v>166404.4849915077</v>
      </c>
      <c r="I231" s="11">
        <f t="shared" si="31"/>
        <v>285802.2310672139</v>
      </c>
    </row>
    <row r="232" spans="1:9" ht="12.75">
      <c r="A232">
        <f t="shared" si="24"/>
        <v>221</v>
      </c>
      <c r="B232" s="21"/>
      <c r="C232" s="6">
        <f t="shared" si="25"/>
        <v>80602.25392429392</v>
      </c>
      <c r="D232" s="6">
        <f t="shared" si="26"/>
        <v>1299.101050305518</v>
      </c>
      <c r="E232" s="6">
        <f t="shared" si="27"/>
        <v>896.0897806840483</v>
      </c>
      <c r="F232" s="11">
        <f t="shared" si="28"/>
        <v>403.01126962146964</v>
      </c>
      <c r="G232" s="6">
        <f t="shared" si="29"/>
        <v>120293.83585639027</v>
      </c>
      <c r="H232" s="11">
        <f t="shared" si="30"/>
        <v>166807.49626112916</v>
      </c>
      <c r="I232" s="11">
        <f t="shared" si="31"/>
        <v>287101.33211751946</v>
      </c>
    </row>
    <row r="233" spans="1:9" ht="12.75">
      <c r="A233">
        <f t="shared" si="24"/>
        <v>222</v>
      </c>
      <c r="B233" s="21"/>
      <c r="C233" s="6">
        <f t="shared" si="25"/>
        <v>79706.16414360987</v>
      </c>
      <c r="D233" s="6">
        <f t="shared" si="26"/>
        <v>1299.101050305518</v>
      </c>
      <c r="E233" s="6">
        <f t="shared" si="27"/>
        <v>900.5702295874685</v>
      </c>
      <c r="F233" s="11">
        <f t="shared" si="28"/>
        <v>398.53082071804937</v>
      </c>
      <c r="G233" s="6">
        <f t="shared" si="29"/>
        <v>121194.40608597774</v>
      </c>
      <c r="H233" s="11">
        <f t="shared" si="30"/>
        <v>167206.0270818472</v>
      </c>
      <c r="I233" s="11">
        <f t="shared" si="31"/>
        <v>288400.43316782493</v>
      </c>
    </row>
    <row r="234" spans="1:9" ht="12.75">
      <c r="A234">
        <f t="shared" si="24"/>
        <v>223</v>
      </c>
      <c r="B234" s="21"/>
      <c r="C234" s="6">
        <f t="shared" si="25"/>
        <v>78805.5939140224</v>
      </c>
      <c r="D234" s="6">
        <f t="shared" si="26"/>
        <v>1299.101050305518</v>
      </c>
      <c r="E234" s="6">
        <f t="shared" si="27"/>
        <v>905.0730807354059</v>
      </c>
      <c r="F234" s="11">
        <f t="shared" si="28"/>
        <v>394.027969570112</v>
      </c>
      <c r="G234" s="6">
        <f t="shared" si="29"/>
        <v>122099.47916671315</v>
      </c>
      <c r="H234" s="11">
        <f t="shared" si="30"/>
        <v>167600.0550514173</v>
      </c>
      <c r="I234" s="11">
        <f t="shared" si="31"/>
        <v>289699.53421813046</v>
      </c>
    </row>
    <row r="235" spans="1:9" ht="12.75">
      <c r="A235">
        <f t="shared" si="24"/>
        <v>224</v>
      </c>
      <c r="B235" s="21"/>
      <c r="C235" s="6">
        <f t="shared" si="25"/>
        <v>77900.520833287</v>
      </c>
      <c r="D235" s="6">
        <f t="shared" si="26"/>
        <v>1299.101050305518</v>
      </c>
      <c r="E235" s="6">
        <f t="shared" si="27"/>
        <v>909.5984461390829</v>
      </c>
      <c r="F235" s="11">
        <f t="shared" si="28"/>
        <v>389.502604166435</v>
      </c>
      <c r="G235" s="6">
        <f t="shared" si="29"/>
        <v>123009.07761285223</v>
      </c>
      <c r="H235" s="11">
        <f t="shared" si="30"/>
        <v>167989.55765558372</v>
      </c>
      <c r="I235" s="11">
        <f t="shared" si="31"/>
        <v>290998.63526843593</v>
      </c>
    </row>
    <row r="236" spans="1:9" ht="12.75">
      <c r="A236">
        <f t="shared" si="24"/>
        <v>225</v>
      </c>
      <c r="B236" s="21"/>
      <c r="C236" s="6">
        <f t="shared" si="25"/>
        <v>76990.92238714792</v>
      </c>
      <c r="D236" s="6">
        <f t="shared" si="26"/>
        <v>1299.101050305518</v>
      </c>
      <c r="E236" s="6">
        <f t="shared" si="27"/>
        <v>914.1464383697783</v>
      </c>
      <c r="F236" s="11">
        <f t="shared" si="28"/>
        <v>384.9546119357396</v>
      </c>
      <c r="G236" s="6">
        <f t="shared" si="29"/>
        <v>123923.224051222</v>
      </c>
      <c r="H236" s="11">
        <f t="shared" si="30"/>
        <v>168374.51226751946</v>
      </c>
      <c r="I236" s="11">
        <f t="shared" si="31"/>
        <v>292297.73631874146</v>
      </c>
    </row>
    <row r="237" spans="1:9" ht="12.75">
      <c r="A237">
        <f t="shared" si="24"/>
        <v>226</v>
      </c>
      <c r="B237" s="21"/>
      <c r="C237" s="6">
        <f t="shared" si="25"/>
        <v>76076.77594877814</v>
      </c>
      <c r="D237" s="6">
        <f t="shared" si="26"/>
        <v>1299.101050305518</v>
      </c>
      <c r="E237" s="6">
        <f t="shared" si="27"/>
        <v>918.7171705616272</v>
      </c>
      <c r="F237" s="11">
        <f t="shared" si="28"/>
        <v>380.3838797438907</v>
      </c>
      <c r="G237" s="6">
        <f t="shared" si="29"/>
        <v>124841.94122178362</v>
      </c>
      <c r="H237" s="11">
        <f t="shared" si="30"/>
        <v>168754.89614726335</v>
      </c>
      <c r="I237" s="11">
        <f t="shared" si="31"/>
        <v>293596.837369047</v>
      </c>
    </row>
    <row r="238" spans="1:9" ht="12.75">
      <c r="A238">
        <f t="shared" si="24"/>
        <v>227</v>
      </c>
      <c r="B238" s="21"/>
      <c r="C238" s="6">
        <f t="shared" si="25"/>
        <v>75158.05877821652</v>
      </c>
      <c r="D238" s="6">
        <f t="shared" si="26"/>
        <v>1299.101050305518</v>
      </c>
      <c r="E238" s="6">
        <f t="shared" si="27"/>
        <v>923.3107564144352</v>
      </c>
      <c r="F238" s="11">
        <f t="shared" si="28"/>
        <v>375.7902938910826</v>
      </c>
      <c r="G238" s="6">
        <f t="shared" si="29"/>
        <v>125765.25197819805</v>
      </c>
      <c r="H238" s="11">
        <f t="shared" si="30"/>
        <v>169130.68644115442</v>
      </c>
      <c r="I238" s="11">
        <f t="shared" si="31"/>
        <v>294895.93841935246</v>
      </c>
    </row>
    <row r="239" spans="1:9" ht="12.75">
      <c r="A239">
        <f t="shared" si="24"/>
        <v>228</v>
      </c>
      <c r="B239" s="21">
        <f>IF(C238="","",IF(+C238-E238&gt;0,B227+1,""))</f>
        <v>19</v>
      </c>
      <c r="C239" s="6">
        <f t="shared" si="25"/>
        <v>74234.7480218021</v>
      </c>
      <c r="D239" s="6">
        <f t="shared" si="26"/>
        <v>1299.101050305518</v>
      </c>
      <c r="E239" s="6">
        <f t="shared" si="27"/>
        <v>927.9273101965075</v>
      </c>
      <c r="F239" s="11">
        <f t="shared" si="28"/>
        <v>371.17374010901045</v>
      </c>
      <c r="G239" s="6">
        <f t="shared" si="29"/>
        <v>126693.17928839456</v>
      </c>
      <c r="H239" s="11">
        <f t="shared" si="30"/>
        <v>169501.86018126344</v>
      </c>
      <c r="I239" s="11">
        <f t="shared" si="31"/>
        <v>296195.039469658</v>
      </c>
    </row>
    <row r="240" spans="1:9" ht="12.75">
      <c r="A240">
        <f aca="true" t="shared" si="32" ref="A240:A303">IF(C239="","",IF(+C239-E239&gt;0,A239+1,""))</f>
        <v>229</v>
      </c>
      <c r="B240" s="21"/>
      <c r="C240" s="6">
        <f t="shared" si="25"/>
        <v>73306.82071160559</v>
      </c>
      <c r="D240" s="6">
        <f t="shared" si="26"/>
        <v>1299.101050305518</v>
      </c>
      <c r="E240" s="6">
        <f t="shared" si="27"/>
        <v>932.56694674749</v>
      </c>
      <c r="F240" s="11">
        <f t="shared" si="28"/>
        <v>366.53410355802794</v>
      </c>
      <c r="G240" s="6">
        <f t="shared" si="29"/>
        <v>127625.74623514205</v>
      </c>
      <c r="H240" s="11">
        <f t="shared" si="30"/>
        <v>169868.39428482146</v>
      </c>
      <c r="I240" s="11">
        <f t="shared" si="31"/>
        <v>297494.1405199635</v>
      </c>
    </row>
    <row r="241" spans="1:9" ht="12.75">
      <c r="A241">
        <f t="shared" si="32"/>
        <v>230</v>
      </c>
      <c r="B241" s="21"/>
      <c r="C241" s="6">
        <f t="shared" si="25"/>
        <v>72374.25376485809</v>
      </c>
      <c r="D241" s="6">
        <f t="shared" si="26"/>
        <v>1299.101050305518</v>
      </c>
      <c r="E241" s="6">
        <f t="shared" si="27"/>
        <v>937.2297814812275</v>
      </c>
      <c r="F241" s="11">
        <f t="shared" si="28"/>
        <v>361.87126882429044</v>
      </c>
      <c r="G241" s="6">
        <f t="shared" si="29"/>
        <v>128562.97601662329</v>
      </c>
      <c r="H241" s="11">
        <f t="shared" si="30"/>
        <v>170230.26555364576</v>
      </c>
      <c r="I241" s="11">
        <f t="shared" si="31"/>
        <v>298793.24157026905</v>
      </c>
    </row>
    <row r="242" spans="1:9" ht="12.75">
      <c r="A242">
        <f t="shared" si="32"/>
        <v>231</v>
      </c>
      <c r="B242" s="21"/>
      <c r="C242" s="6">
        <f t="shared" si="25"/>
        <v>71437.02398337686</v>
      </c>
      <c r="D242" s="6">
        <f t="shared" si="26"/>
        <v>1299.101050305518</v>
      </c>
      <c r="E242" s="6">
        <f t="shared" si="27"/>
        <v>941.9159303886336</v>
      </c>
      <c r="F242" s="11">
        <f t="shared" si="28"/>
        <v>357.1851199168843</v>
      </c>
      <c r="G242" s="6">
        <f t="shared" si="29"/>
        <v>129504.89194701193</v>
      </c>
      <c r="H242" s="11">
        <f t="shared" si="30"/>
        <v>170587.45067356265</v>
      </c>
      <c r="I242" s="11">
        <f t="shared" si="31"/>
        <v>300092.3426205746</v>
      </c>
    </row>
    <row r="243" spans="1:9" ht="12.75">
      <c r="A243">
        <f t="shared" si="32"/>
        <v>232</v>
      </c>
      <c r="B243" s="21"/>
      <c r="C243" s="6">
        <f t="shared" si="25"/>
        <v>70495.10805298822</v>
      </c>
      <c r="D243" s="6">
        <f t="shared" si="26"/>
        <v>1299.101050305518</v>
      </c>
      <c r="E243" s="6">
        <f t="shared" si="27"/>
        <v>946.6255100405767</v>
      </c>
      <c r="F243" s="11">
        <f t="shared" si="28"/>
        <v>352.4755402649411</v>
      </c>
      <c r="G243" s="6">
        <f t="shared" si="29"/>
        <v>130451.51745705251</v>
      </c>
      <c r="H243" s="11">
        <f t="shared" si="30"/>
        <v>170939.9262138276</v>
      </c>
      <c r="I243" s="11">
        <f t="shared" si="31"/>
        <v>301391.4436708801</v>
      </c>
    </row>
    <row r="244" spans="1:9" ht="12.75">
      <c r="A244">
        <f t="shared" si="32"/>
        <v>233</v>
      </c>
      <c r="B244" s="21"/>
      <c r="C244" s="6">
        <f t="shared" si="25"/>
        <v>69548.48254294763</v>
      </c>
      <c r="D244" s="6">
        <f t="shared" si="26"/>
        <v>1299.101050305518</v>
      </c>
      <c r="E244" s="6">
        <f t="shared" si="27"/>
        <v>951.3586375907797</v>
      </c>
      <c r="F244" s="11">
        <f t="shared" si="28"/>
        <v>347.7424127147382</v>
      </c>
      <c r="G244" s="6">
        <f t="shared" si="29"/>
        <v>131402.8760946433</v>
      </c>
      <c r="H244" s="11">
        <f t="shared" si="30"/>
        <v>171287.66862654232</v>
      </c>
      <c r="I244" s="11">
        <f t="shared" si="31"/>
        <v>302690.5447211856</v>
      </c>
    </row>
    <row r="245" spans="1:9" ht="12.75">
      <c r="A245">
        <f t="shared" si="32"/>
        <v>234</v>
      </c>
      <c r="B245" s="21"/>
      <c r="C245" s="6">
        <f t="shared" si="25"/>
        <v>68597.12390535686</v>
      </c>
      <c r="D245" s="6">
        <f t="shared" si="26"/>
        <v>1299.101050305518</v>
      </c>
      <c r="E245" s="6">
        <f t="shared" si="27"/>
        <v>956.1154307787335</v>
      </c>
      <c r="F245" s="11">
        <f t="shared" si="28"/>
        <v>342.9856195267843</v>
      </c>
      <c r="G245" s="6">
        <f t="shared" si="29"/>
        <v>132358.99152542203</v>
      </c>
      <c r="H245" s="11">
        <f t="shared" si="30"/>
        <v>171630.6542460691</v>
      </c>
      <c r="I245" s="11">
        <f t="shared" si="31"/>
        <v>303989.6457714911</v>
      </c>
    </row>
    <row r="246" spans="1:9" ht="12.75">
      <c r="A246">
        <f t="shared" si="32"/>
        <v>235</v>
      </c>
      <c r="B246" s="21"/>
      <c r="C246" s="6">
        <f t="shared" si="25"/>
        <v>67641.00847457812</v>
      </c>
      <c r="D246" s="6">
        <f t="shared" si="26"/>
        <v>1299.101050305518</v>
      </c>
      <c r="E246" s="6">
        <f t="shared" si="27"/>
        <v>960.8960079326273</v>
      </c>
      <c r="F246" s="11">
        <f t="shared" si="28"/>
        <v>338.2050423728906</v>
      </c>
      <c r="G246" s="6">
        <f t="shared" si="29"/>
        <v>133319.88753335466</v>
      </c>
      <c r="H246" s="11">
        <f t="shared" si="30"/>
        <v>171968.859288442</v>
      </c>
      <c r="I246" s="11">
        <f t="shared" si="31"/>
        <v>305288.74682179664</v>
      </c>
    </row>
    <row r="247" spans="1:9" ht="12.75">
      <c r="A247">
        <f t="shared" si="32"/>
        <v>236</v>
      </c>
      <c r="B247" s="21"/>
      <c r="C247" s="6">
        <f t="shared" si="25"/>
        <v>66680.1124666455</v>
      </c>
      <c r="D247" s="6">
        <f t="shared" si="26"/>
        <v>1299.101050305518</v>
      </c>
      <c r="E247" s="6">
        <f t="shared" si="27"/>
        <v>965.7004879722904</v>
      </c>
      <c r="F247" s="11">
        <f t="shared" si="28"/>
        <v>333.4005623332275</v>
      </c>
      <c r="G247" s="6">
        <f t="shared" si="29"/>
        <v>134285.58802132696</v>
      </c>
      <c r="H247" s="11">
        <f t="shared" si="30"/>
        <v>172302.25985077524</v>
      </c>
      <c r="I247" s="11">
        <f t="shared" si="31"/>
        <v>306587.84787210217</v>
      </c>
    </row>
    <row r="248" spans="1:9" ht="12.75">
      <c r="A248">
        <f t="shared" si="32"/>
        <v>237</v>
      </c>
      <c r="B248" s="21"/>
      <c r="C248" s="6">
        <f t="shared" si="25"/>
        <v>65714.4119786732</v>
      </c>
      <c r="D248" s="6">
        <f t="shared" si="26"/>
        <v>1299.101050305518</v>
      </c>
      <c r="E248" s="6">
        <f t="shared" si="27"/>
        <v>970.5289904121519</v>
      </c>
      <c r="F248" s="11">
        <f t="shared" si="28"/>
        <v>328.57205989336603</v>
      </c>
      <c r="G248" s="6">
        <f t="shared" si="29"/>
        <v>135256.11701173912</v>
      </c>
      <c r="H248" s="11">
        <f t="shared" si="30"/>
        <v>172630.8319106686</v>
      </c>
      <c r="I248" s="11">
        <f t="shared" si="31"/>
        <v>307886.9489224077</v>
      </c>
    </row>
    <row r="249" spans="1:9" ht="12.75">
      <c r="A249">
        <f t="shared" si="32"/>
        <v>238</v>
      </c>
      <c r="B249" s="21"/>
      <c r="C249" s="6">
        <f t="shared" si="25"/>
        <v>64743.88298826105</v>
      </c>
      <c r="D249" s="6">
        <f t="shared" si="26"/>
        <v>1299.101050305518</v>
      </c>
      <c r="E249" s="6">
        <f t="shared" si="27"/>
        <v>975.3816353642126</v>
      </c>
      <c r="F249" s="11">
        <f t="shared" si="28"/>
        <v>323.7194149413053</v>
      </c>
      <c r="G249" s="6">
        <f t="shared" si="29"/>
        <v>136231.49864710332</v>
      </c>
      <c r="H249" s="11">
        <f t="shared" si="30"/>
        <v>172954.5513256099</v>
      </c>
      <c r="I249" s="11">
        <f t="shared" si="31"/>
        <v>309186.0499727132</v>
      </c>
    </row>
    <row r="250" spans="1:9" ht="12.75">
      <c r="A250">
        <f t="shared" si="32"/>
        <v>239</v>
      </c>
      <c r="B250" s="21"/>
      <c r="C250" s="6">
        <f t="shared" si="25"/>
        <v>63768.50135289684</v>
      </c>
      <c r="D250" s="6">
        <f t="shared" si="26"/>
        <v>1299.101050305518</v>
      </c>
      <c r="E250" s="6">
        <f t="shared" si="27"/>
        <v>980.2585435410338</v>
      </c>
      <c r="F250" s="11">
        <f t="shared" si="28"/>
        <v>318.8425067644842</v>
      </c>
      <c r="G250" s="6">
        <f t="shared" si="29"/>
        <v>137211.75719064436</v>
      </c>
      <c r="H250" s="11">
        <f t="shared" si="30"/>
        <v>173273.3938323744</v>
      </c>
      <c r="I250" s="11">
        <f t="shared" si="31"/>
        <v>310485.15102301876</v>
      </c>
    </row>
    <row r="251" spans="1:9" ht="12.75">
      <c r="A251">
        <f t="shared" si="32"/>
        <v>240</v>
      </c>
      <c r="B251" s="21">
        <f>IF(C250="","",IF(+C250-E250&gt;0,B239+1,""))</f>
        <v>20</v>
      </c>
      <c r="C251" s="6">
        <f t="shared" si="25"/>
        <v>62788.242809355805</v>
      </c>
      <c r="D251" s="6">
        <f t="shared" si="26"/>
        <v>1299.101050305518</v>
      </c>
      <c r="E251" s="6">
        <f t="shared" si="27"/>
        <v>985.1598362587389</v>
      </c>
      <c r="F251" s="11">
        <f t="shared" si="28"/>
        <v>313.941214046779</v>
      </c>
      <c r="G251" s="6">
        <f t="shared" si="29"/>
        <v>138196.9170269031</v>
      </c>
      <c r="H251" s="11">
        <f t="shared" si="30"/>
        <v>173587.33504642118</v>
      </c>
      <c r="I251" s="11">
        <f t="shared" si="31"/>
        <v>311784.2520733243</v>
      </c>
    </row>
    <row r="252" spans="1:9" ht="12.75">
      <c r="A252">
        <f t="shared" si="32"/>
        <v>241</v>
      </c>
      <c r="B252" s="21"/>
      <c r="C252" s="6">
        <f t="shared" si="25"/>
        <v>61803.082973097065</v>
      </c>
      <c r="D252" s="6">
        <f t="shared" si="26"/>
        <v>1299.101050305518</v>
      </c>
      <c r="E252" s="6">
        <f t="shared" si="27"/>
        <v>990.0856354400325</v>
      </c>
      <c r="F252" s="11">
        <f t="shared" si="28"/>
        <v>309.01541486548535</v>
      </c>
      <c r="G252" s="6">
        <f t="shared" si="29"/>
        <v>139187.00266234315</v>
      </c>
      <c r="H252" s="11">
        <f t="shared" si="30"/>
        <v>173896.35046128667</v>
      </c>
      <c r="I252" s="11">
        <f t="shared" si="31"/>
        <v>313083.3531236298</v>
      </c>
    </row>
    <row r="253" spans="1:9" ht="12.75">
      <c r="A253">
        <f t="shared" si="32"/>
        <v>242</v>
      </c>
      <c r="B253" s="21"/>
      <c r="C253" s="6">
        <f t="shared" si="25"/>
        <v>60812.997337657034</v>
      </c>
      <c r="D253" s="6">
        <f t="shared" si="26"/>
        <v>1299.101050305518</v>
      </c>
      <c r="E253" s="6">
        <f t="shared" si="27"/>
        <v>995.0360636172327</v>
      </c>
      <c r="F253" s="11">
        <f t="shared" si="28"/>
        <v>304.06498668828516</v>
      </c>
      <c r="G253" s="6">
        <f t="shared" si="29"/>
        <v>140182.0387259604</v>
      </c>
      <c r="H253" s="11">
        <f t="shared" si="30"/>
        <v>174200.41544797496</v>
      </c>
      <c r="I253" s="11">
        <f t="shared" si="31"/>
        <v>314382.45417393534</v>
      </c>
    </row>
    <row r="254" spans="1:9" ht="12.75">
      <c r="A254">
        <f t="shared" si="32"/>
        <v>243</v>
      </c>
      <c r="B254" s="21"/>
      <c r="C254" s="6">
        <f t="shared" si="25"/>
        <v>59817.9612740398</v>
      </c>
      <c r="D254" s="6">
        <f t="shared" si="26"/>
        <v>1299.101050305518</v>
      </c>
      <c r="E254" s="6">
        <f t="shared" si="27"/>
        <v>1000.0112439353188</v>
      </c>
      <c r="F254" s="11">
        <f t="shared" si="28"/>
        <v>299.089806370199</v>
      </c>
      <c r="G254" s="6">
        <f t="shared" si="29"/>
        <v>141182.0499698957</v>
      </c>
      <c r="H254" s="11">
        <f t="shared" si="30"/>
        <v>174499.50525434516</v>
      </c>
      <c r="I254" s="11">
        <f t="shared" si="31"/>
        <v>315681.5552242409</v>
      </c>
    </row>
    <row r="255" spans="1:9" ht="12.75">
      <c r="A255">
        <f t="shared" si="32"/>
        <v>244</v>
      </c>
      <c r="B255" s="21"/>
      <c r="C255" s="6">
        <f t="shared" si="25"/>
        <v>58817.95003010448</v>
      </c>
      <c r="D255" s="6">
        <f t="shared" si="26"/>
        <v>1299.101050305518</v>
      </c>
      <c r="E255" s="6">
        <f t="shared" si="27"/>
        <v>1005.0113001549955</v>
      </c>
      <c r="F255" s="11">
        <f t="shared" si="28"/>
        <v>294.08975015052243</v>
      </c>
      <c r="G255" s="6">
        <f t="shared" si="29"/>
        <v>142187.0612700507</v>
      </c>
      <c r="H255" s="11">
        <f t="shared" si="30"/>
        <v>174793.59500449567</v>
      </c>
      <c r="I255" s="11">
        <f t="shared" si="31"/>
        <v>316980.6562745464</v>
      </c>
    </row>
    <row r="256" spans="1:9" ht="12.75">
      <c r="A256">
        <f t="shared" si="32"/>
        <v>245</v>
      </c>
      <c r="B256" s="21"/>
      <c r="C256" s="6">
        <f t="shared" si="25"/>
        <v>57812.938729949485</v>
      </c>
      <c r="D256" s="6">
        <f t="shared" si="26"/>
        <v>1299.101050305518</v>
      </c>
      <c r="E256" s="6">
        <f t="shared" si="27"/>
        <v>1010.0363566557705</v>
      </c>
      <c r="F256" s="11">
        <f t="shared" si="28"/>
        <v>289.0646936497474</v>
      </c>
      <c r="G256" s="6">
        <f t="shared" si="29"/>
        <v>143197.09762670647</v>
      </c>
      <c r="H256" s="11">
        <f t="shared" si="30"/>
        <v>175082.6596981454</v>
      </c>
      <c r="I256" s="11">
        <f t="shared" si="31"/>
        <v>318279.7573248519</v>
      </c>
    </row>
    <row r="257" spans="1:9" ht="12.75">
      <c r="A257">
        <f t="shared" si="32"/>
        <v>246</v>
      </c>
      <c r="B257" s="21"/>
      <c r="C257" s="6">
        <f t="shared" si="25"/>
        <v>56802.90237329371</v>
      </c>
      <c r="D257" s="6">
        <f t="shared" si="26"/>
        <v>1299.101050305518</v>
      </c>
      <c r="E257" s="6">
        <f t="shared" si="27"/>
        <v>1015.0865384390493</v>
      </c>
      <c r="F257" s="11">
        <f t="shared" si="28"/>
        <v>284.0145118664686</v>
      </c>
      <c r="G257" s="6">
        <f t="shared" si="29"/>
        <v>144212.18416514553</v>
      </c>
      <c r="H257" s="11">
        <f t="shared" si="30"/>
        <v>175366.67421001187</v>
      </c>
      <c r="I257" s="11">
        <f t="shared" si="31"/>
        <v>319578.8583751574</v>
      </c>
    </row>
    <row r="258" spans="1:9" ht="12.75">
      <c r="A258">
        <f t="shared" si="32"/>
        <v>247</v>
      </c>
      <c r="B258" s="21"/>
      <c r="C258" s="6">
        <f t="shared" si="25"/>
        <v>55787.815834854664</v>
      </c>
      <c r="D258" s="6">
        <f t="shared" si="26"/>
        <v>1299.101050305518</v>
      </c>
      <c r="E258" s="6">
        <f t="shared" si="27"/>
        <v>1020.1619711312446</v>
      </c>
      <c r="F258" s="11">
        <f t="shared" si="28"/>
        <v>278.93907917427333</v>
      </c>
      <c r="G258" s="6">
        <f t="shared" si="29"/>
        <v>145232.34613627678</v>
      </c>
      <c r="H258" s="11">
        <f t="shared" si="30"/>
        <v>175645.61328918615</v>
      </c>
      <c r="I258" s="11">
        <f t="shared" si="31"/>
        <v>320877.95942546293</v>
      </c>
    </row>
    <row r="259" spans="1:9" ht="12.75">
      <c r="A259">
        <f t="shared" si="32"/>
        <v>248</v>
      </c>
      <c r="B259" s="21"/>
      <c r="C259" s="6">
        <f t="shared" si="25"/>
        <v>54767.65386372342</v>
      </c>
      <c r="D259" s="6">
        <f t="shared" si="26"/>
        <v>1299.101050305518</v>
      </c>
      <c r="E259" s="6">
        <f t="shared" si="27"/>
        <v>1025.262780986901</v>
      </c>
      <c r="F259" s="11">
        <f t="shared" si="28"/>
        <v>273.8382693186171</v>
      </c>
      <c r="G259" s="6">
        <f t="shared" si="29"/>
        <v>146257.6089172637</v>
      </c>
      <c r="H259" s="11">
        <f t="shared" si="30"/>
        <v>175919.45155850478</v>
      </c>
      <c r="I259" s="11">
        <f t="shared" si="31"/>
        <v>322177.06047576846</v>
      </c>
    </row>
    <row r="260" spans="1:9" ht="12.75">
      <c r="A260">
        <f t="shared" si="32"/>
        <v>249</v>
      </c>
      <c r="B260" s="21"/>
      <c r="C260" s="6">
        <f t="shared" si="25"/>
        <v>53742.39108273652</v>
      </c>
      <c r="D260" s="6">
        <f t="shared" si="26"/>
        <v>1299.101050305518</v>
      </c>
      <c r="E260" s="6">
        <f t="shared" si="27"/>
        <v>1030.3890948918354</v>
      </c>
      <c r="F260" s="11">
        <f t="shared" si="28"/>
        <v>268.7119554136826</v>
      </c>
      <c r="G260" s="6">
        <f t="shared" si="29"/>
        <v>147287.99801215553</v>
      </c>
      <c r="H260" s="11">
        <f t="shared" si="30"/>
        <v>176188.16351391847</v>
      </c>
      <c r="I260" s="11">
        <f t="shared" si="31"/>
        <v>323476.161526074</v>
      </c>
    </row>
    <row r="261" spans="1:9" ht="12.75">
      <c r="A261">
        <f t="shared" si="32"/>
        <v>250</v>
      </c>
      <c r="B261" s="21"/>
      <c r="C261" s="6">
        <f t="shared" si="25"/>
        <v>52712.001987844684</v>
      </c>
      <c r="D261" s="6">
        <f t="shared" si="26"/>
        <v>1299.101050305518</v>
      </c>
      <c r="E261" s="6">
        <f t="shared" si="27"/>
        <v>1035.5410403662945</v>
      </c>
      <c r="F261" s="11">
        <f t="shared" si="28"/>
        <v>263.56000993922345</v>
      </c>
      <c r="G261" s="6">
        <f t="shared" si="29"/>
        <v>148323.5390525218</v>
      </c>
      <c r="H261" s="11">
        <f t="shared" si="30"/>
        <v>176451.72352385768</v>
      </c>
      <c r="I261" s="11">
        <f t="shared" si="31"/>
        <v>324775.26257637946</v>
      </c>
    </row>
    <row r="262" spans="1:9" ht="12.75">
      <c r="A262">
        <f t="shared" si="32"/>
        <v>251</v>
      </c>
      <c r="B262" s="21"/>
      <c r="C262" s="6">
        <f t="shared" si="25"/>
        <v>51676.46094747839</v>
      </c>
      <c r="D262" s="6">
        <f t="shared" si="26"/>
        <v>1299.101050305518</v>
      </c>
      <c r="E262" s="6">
        <f t="shared" si="27"/>
        <v>1040.718745568126</v>
      </c>
      <c r="F262" s="11">
        <f t="shared" si="28"/>
        <v>258.38230473739196</v>
      </c>
      <c r="G262" s="6">
        <f t="shared" si="29"/>
        <v>149364.25779808994</v>
      </c>
      <c r="H262" s="11">
        <f t="shared" si="30"/>
        <v>176710.1058285951</v>
      </c>
      <c r="I262" s="11">
        <f t="shared" si="31"/>
        <v>326074.363626685</v>
      </c>
    </row>
    <row r="263" spans="1:9" ht="12.75">
      <c r="A263">
        <f t="shared" si="32"/>
        <v>252</v>
      </c>
      <c r="B263" s="21">
        <f>IF(C262="","",IF(+C262-E262&gt;0,B251+1,""))</f>
        <v>21</v>
      </c>
      <c r="C263" s="6">
        <f t="shared" si="25"/>
        <v>50635.74220191026</v>
      </c>
      <c r="D263" s="6">
        <f t="shared" si="26"/>
        <v>1299.101050305518</v>
      </c>
      <c r="E263" s="6">
        <f t="shared" si="27"/>
        <v>1045.9223392959666</v>
      </c>
      <c r="F263" s="11">
        <f t="shared" si="28"/>
        <v>253.1787110095513</v>
      </c>
      <c r="G263" s="6">
        <f t="shared" si="29"/>
        <v>150410.1801373859</v>
      </c>
      <c r="H263" s="11">
        <f t="shared" si="30"/>
        <v>176963.28453960465</v>
      </c>
      <c r="I263" s="11">
        <f t="shared" si="31"/>
        <v>327373.4646769905</v>
      </c>
    </row>
    <row r="264" spans="1:9" ht="12.75">
      <c r="A264">
        <f t="shared" si="32"/>
        <v>253</v>
      </c>
      <c r="B264" s="21"/>
      <c r="C264" s="6">
        <f t="shared" si="25"/>
        <v>49589.81986261429</v>
      </c>
      <c r="D264" s="6">
        <f t="shared" si="26"/>
        <v>1299.101050305518</v>
      </c>
      <c r="E264" s="6">
        <f t="shared" si="27"/>
        <v>1051.1519509924465</v>
      </c>
      <c r="F264" s="11">
        <f t="shared" si="28"/>
        <v>247.94909931307146</v>
      </c>
      <c r="G264" s="6">
        <f t="shared" si="29"/>
        <v>151461.33208837835</v>
      </c>
      <c r="H264" s="11">
        <f t="shared" si="30"/>
        <v>177211.2336389177</v>
      </c>
      <c r="I264" s="11">
        <f t="shared" si="31"/>
        <v>328672.56572729605</v>
      </c>
    </row>
    <row r="265" spans="1:9" ht="12.75">
      <c r="A265">
        <f t="shared" si="32"/>
        <v>254</v>
      </c>
      <c r="B265" s="21"/>
      <c r="C265" s="6">
        <f t="shared" si="25"/>
        <v>48538.667911621844</v>
      </c>
      <c r="D265" s="6">
        <f t="shared" si="26"/>
        <v>1299.101050305518</v>
      </c>
      <c r="E265" s="6">
        <f t="shared" si="27"/>
        <v>1056.4077107474086</v>
      </c>
      <c r="F265" s="11">
        <f t="shared" si="28"/>
        <v>242.69333955810922</v>
      </c>
      <c r="G265" s="6">
        <f t="shared" si="29"/>
        <v>152517.73979912576</v>
      </c>
      <c r="H265" s="11">
        <f t="shared" si="30"/>
        <v>177453.92697847582</v>
      </c>
      <c r="I265" s="11">
        <f t="shared" si="31"/>
        <v>329971.6667776016</v>
      </c>
    </row>
    <row r="266" spans="1:9" ht="12.75">
      <c r="A266">
        <f t="shared" si="32"/>
        <v>255</v>
      </c>
      <c r="B266" s="21"/>
      <c r="C266" s="6">
        <f t="shared" si="25"/>
        <v>47482.260200874436</v>
      </c>
      <c r="D266" s="6">
        <f t="shared" si="26"/>
        <v>1299.101050305518</v>
      </c>
      <c r="E266" s="6">
        <f t="shared" si="27"/>
        <v>1061.6897493011456</v>
      </c>
      <c r="F266" s="11">
        <f t="shared" si="28"/>
        <v>237.41130100437218</v>
      </c>
      <c r="G266" s="6">
        <f t="shared" si="29"/>
        <v>153579.4295484269</v>
      </c>
      <c r="H266" s="11">
        <f t="shared" si="30"/>
        <v>177691.3382794802</v>
      </c>
      <c r="I266" s="11">
        <f t="shared" si="31"/>
        <v>331270.7678279071</v>
      </c>
    </row>
    <row r="267" spans="1:9" ht="12.75">
      <c r="A267">
        <f t="shared" si="32"/>
        <v>256</v>
      </c>
      <c r="B267" s="21"/>
      <c r="C267" s="6">
        <f t="shared" si="25"/>
        <v>46420.570451573294</v>
      </c>
      <c r="D267" s="6">
        <f t="shared" si="26"/>
        <v>1299.101050305518</v>
      </c>
      <c r="E267" s="6">
        <f t="shared" si="27"/>
        <v>1066.9981980476514</v>
      </c>
      <c r="F267" s="11">
        <f t="shared" si="28"/>
        <v>232.1028522578665</v>
      </c>
      <c r="G267" s="6">
        <f t="shared" si="29"/>
        <v>154646.42774647457</v>
      </c>
      <c r="H267" s="11">
        <f t="shared" si="30"/>
        <v>177923.44113173807</v>
      </c>
      <c r="I267" s="11">
        <f t="shared" si="31"/>
        <v>332569.86887821264</v>
      </c>
    </row>
    <row r="268" spans="1:9" ht="12.75">
      <c r="A268">
        <f t="shared" si="32"/>
        <v>257</v>
      </c>
      <c r="B268" s="21"/>
      <c r="C268" s="6">
        <f t="shared" si="25"/>
        <v>45353.57225352564</v>
      </c>
      <c r="D268" s="6">
        <f t="shared" si="26"/>
        <v>1299.101050305518</v>
      </c>
      <c r="E268" s="6">
        <f t="shared" si="27"/>
        <v>1072.3331890378897</v>
      </c>
      <c r="F268" s="11">
        <f t="shared" si="28"/>
        <v>226.7678612676282</v>
      </c>
      <c r="G268" s="6">
        <f t="shared" si="29"/>
        <v>155718.76093551246</v>
      </c>
      <c r="H268" s="11">
        <f t="shared" si="30"/>
        <v>178150.2089930057</v>
      </c>
      <c r="I268" s="11">
        <f t="shared" si="31"/>
        <v>333868.96992851817</v>
      </c>
    </row>
    <row r="269" spans="1:9" ht="12.75">
      <c r="A269">
        <f t="shared" si="32"/>
        <v>258</v>
      </c>
      <c r="B269" s="21"/>
      <c r="C269" s="6">
        <f aca="true" t="shared" si="33" ref="C269:C306">IF(C268="","",IF(+C268-E268&gt;0,+C268-E268,""))</f>
        <v>44281.23906448775</v>
      </c>
      <c r="D269" s="6">
        <f aca="true" t="shared" si="34" ref="D269:D306">IF(C268="","",IF(+C268-E268&gt;0,+$C$7+$C$8,""))</f>
        <v>1299.101050305518</v>
      </c>
      <c r="E269" s="6">
        <f aca="true" t="shared" si="35" ref="E269:E306">IF(C268="","",IF(+C268-E268&gt;0,+D269-F269,""))</f>
        <v>1077.694854983079</v>
      </c>
      <c r="F269" s="11">
        <f aca="true" t="shared" si="36" ref="F269:F306">IF(C268="","",IF(+C268-E268&gt;0,+C269*($C$6/12),""))</f>
        <v>221.40619532243878</v>
      </c>
      <c r="G269" s="6">
        <f aca="true" t="shared" si="37" ref="G269:G306">IF(C268="","",IF(+C268-E268&gt;0,+G268+E269,""))</f>
        <v>156796.45579049553</v>
      </c>
      <c r="H269" s="11">
        <f aca="true" t="shared" si="38" ref="H269:H306">IF(C268="","",IF(+C268-E268&gt;0,+H268+F269,""))</f>
        <v>178371.61518832814</v>
      </c>
      <c r="I269" s="11">
        <f aca="true" t="shared" si="39" ref="I269:I306">IF(C268="","",IF(+C268-E268&gt;0,+G269+H269,""))</f>
        <v>335168.0709788237</v>
      </c>
    </row>
    <row r="270" spans="1:9" ht="12.75">
      <c r="A270">
        <f t="shared" si="32"/>
        <v>259</v>
      </c>
      <c r="B270" s="21"/>
      <c r="C270" s="6">
        <f t="shared" si="33"/>
        <v>43203.544209504675</v>
      </c>
      <c r="D270" s="6">
        <f t="shared" si="34"/>
        <v>1299.101050305518</v>
      </c>
      <c r="E270" s="6">
        <f t="shared" si="35"/>
        <v>1083.0833292579946</v>
      </c>
      <c r="F270" s="11">
        <f t="shared" si="36"/>
        <v>216.01772104752337</v>
      </c>
      <c r="G270" s="6">
        <f t="shared" si="37"/>
        <v>157879.53911975352</v>
      </c>
      <c r="H270" s="11">
        <f t="shared" si="38"/>
        <v>178587.63290937568</v>
      </c>
      <c r="I270" s="11">
        <f t="shared" si="39"/>
        <v>336467.17202912923</v>
      </c>
    </row>
    <row r="271" spans="1:9" ht="12.75">
      <c r="A271">
        <f t="shared" si="32"/>
        <v>260</v>
      </c>
      <c r="B271" s="21"/>
      <c r="C271" s="6">
        <f t="shared" si="33"/>
        <v>42120.46088024668</v>
      </c>
      <c r="D271" s="6">
        <f t="shared" si="34"/>
        <v>1299.101050305518</v>
      </c>
      <c r="E271" s="6">
        <f t="shared" si="35"/>
        <v>1088.4987459042845</v>
      </c>
      <c r="F271" s="11">
        <f t="shared" si="36"/>
        <v>210.60230440123343</v>
      </c>
      <c r="G271" s="6">
        <f t="shared" si="37"/>
        <v>158968.0378656578</v>
      </c>
      <c r="H271" s="11">
        <f t="shared" si="38"/>
        <v>178798.2352137769</v>
      </c>
      <c r="I271" s="11">
        <f t="shared" si="39"/>
        <v>337766.2730794347</v>
      </c>
    </row>
    <row r="272" spans="1:9" ht="12.75">
      <c r="A272">
        <f t="shared" si="32"/>
        <v>261</v>
      </c>
      <c r="B272" s="21"/>
      <c r="C272" s="6">
        <f t="shared" si="33"/>
        <v>41031.9621343424</v>
      </c>
      <c r="D272" s="6">
        <f t="shared" si="34"/>
        <v>1299.101050305518</v>
      </c>
      <c r="E272" s="6">
        <f t="shared" si="35"/>
        <v>1093.941239633806</v>
      </c>
      <c r="F272" s="11">
        <f t="shared" si="36"/>
        <v>205.159810671712</v>
      </c>
      <c r="G272" s="6">
        <f t="shared" si="37"/>
        <v>160061.9791052916</v>
      </c>
      <c r="H272" s="11">
        <f t="shared" si="38"/>
        <v>179003.3950244486</v>
      </c>
      <c r="I272" s="11">
        <f t="shared" si="39"/>
        <v>339065.3741297402</v>
      </c>
    </row>
    <row r="273" spans="1:9" ht="12.75">
      <c r="A273">
        <f t="shared" si="32"/>
        <v>262</v>
      </c>
      <c r="B273" s="21"/>
      <c r="C273" s="6">
        <f t="shared" si="33"/>
        <v>39938.02089470859</v>
      </c>
      <c r="D273" s="6">
        <f t="shared" si="34"/>
        <v>1299.101050305518</v>
      </c>
      <c r="E273" s="6">
        <f t="shared" si="35"/>
        <v>1099.410945831975</v>
      </c>
      <c r="F273" s="11">
        <f t="shared" si="36"/>
        <v>199.69010447354296</v>
      </c>
      <c r="G273" s="6">
        <f t="shared" si="37"/>
        <v>161161.39005112357</v>
      </c>
      <c r="H273" s="11">
        <f t="shared" si="38"/>
        <v>179203.08512892216</v>
      </c>
      <c r="I273" s="11">
        <f t="shared" si="39"/>
        <v>340364.4751800457</v>
      </c>
    </row>
    <row r="274" spans="1:9" ht="12.75">
      <c r="A274">
        <f t="shared" si="32"/>
        <v>263</v>
      </c>
      <c r="B274" s="21"/>
      <c r="C274" s="6">
        <f t="shared" si="33"/>
        <v>38838.60994887662</v>
      </c>
      <c r="D274" s="6">
        <f t="shared" si="34"/>
        <v>1299.101050305518</v>
      </c>
      <c r="E274" s="6">
        <f t="shared" si="35"/>
        <v>1104.9080005611347</v>
      </c>
      <c r="F274" s="11">
        <f t="shared" si="36"/>
        <v>194.1930497443831</v>
      </c>
      <c r="G274" s="6">
        <f t="shared" si="37"/>
        <v>162266.29805168472</v>
      </c>
      <c r="H274" s="11">
        <f t="shared" si="38"/>
        <v>179397.27817866654</v>
      </c>
      <c r="I274" s="11">
        <f t="shared" si="39"/>
        <v>341663.57623035123</v>
      </c>
    </row>
    <row r="275" spans="1:9" ht="12.75">
      <c r="A275">
        <f t="shared" si="32"/>
        <v>264</v>
      </c>
      <c r="B275" s="21">
        <f>IF(C274="","",IF(+C274-E274&gt;0,B263+1,""))</f>
        <v>22</v>
      </c>
      <c r="C275" s="6">
        <f t="shared" si="33"/>
        <v>37733.70194831549</v>
      </c>
      <c r="D275" s="6">
        <f t="shared" si="34"/>
        <v>1299.101050305518</v>
      </c>
      <c r="E275" s="6">
        <f t="shared" si="35"/>
        <v>1110.4325405639404</v>
      </c>
      <c r="F275" s="11">
        <f t="shared" si="36"/>
        <v>188.66850974157745</v>
      </c>
      <c r="G275" s="6">
        <f t="shared" si="37"/>
        <v>163376.73059224867</v>
      </c>
      <c r="H275" s="11">
        <f t="shared" si="38"/>
        <v>179585.94668840812</v>
      </c>
      <c r="I275" s="11">
        <f t="shared" si="39"/>
        <v>342962.67728065676</v>
      </c>
    </row>
    <row r="276" spans="1:9" ht="12.75">
      <c r="A276">
        <f t="shared" si="32"/>
        <v>265</v>
      </c>
      <c r="B276" s="21"/>
      <c r="C276" s="6">
        <f t="shared" si="33"/>
        <v>36623.26940775155</v>
      </c>
      <c r="D276" s="6">
        <f t="shared" si="34"/>
        <v>1299.101050305518</v>
      </c>
      <c r="E276" s="6">
        <f t="shared" si="35"/>
        <v>1115.98470326676</v>
      </c>
      <c r="F276" s="11">
        <f t="shared" si="36"/>
        <v>183.11634703875774</v>
      </c>
      <c r="G276" s="6">
        <f t="shared" si="37"/>
        <v>164492.71529551543</v>
      </c>
      <c r="H276" s="11">
        <f t="shared" si="38"/>
        <v>179769.0630354469</v>
      </c>
      <c r="I276" s="11">
        <f t="shared" si="39"/>
        <v>344261.7783309623</v>
      </c>
    </row>
    <row r="277" spans="1:9" ht="12.75">
      <c r="A277">
        <f t="shared" si="32"/>
        <v>266</v>
      </c>
      <c r="B277" s="21"/>
      <c r="C277" s="6">
        <f t="shared" si="33"/>
        <v>35507.28470448479</v>
      </c>
      <c r="D277" s="6">
        <f t="shared" si="34"/>
        <v>1299.101050305518</v>
      </c>
      <c r="E277" s="6">
        <f t="shared" si="35"/>
        <v>1121.564626783094</v>
      </c>
      <c r="F277" s="11">
        <f t="shared" si="36"/>
        <v>177.53642352242395</v>
      </c>
      <c r="G277" s="6">
        <f t="shared" si="37"/>
        <v>165614.27992229853</v>
      </c>
      <c r="H277" s="11">
        <f t="shared" si="38"/>
        <v>179946.59945896931</v>
      </c>
      <c r="I277" s="11">
        <f t="shared" si="39"/>
        <v>345560.8793812678</v>
      </c>
    </row>
    <row r="278" spans="1:9" ht="12.75">
      <c r="A278">
        <f t="shared" si="32"/>
        <v>267</v>
      </c>
      <c r="B278" s="21"/>
      <c r="C278" s="6">
        <f t="shared" si="33"/>
        <v>34385.72007770169</v>
      </c>
      <c r="D278" s="6">
        <f t="shared" si="34"/>
        <v>1299.101050305518</v>
      </c>
      <c r="E278" s="6">
        <f t="shared" si="35"/>
        <v>1127.1724499170095</v>
      </c>
      <c r="F278" s="11">
        <f t="shared" si="36"/>
        <v>171.92860038850847</v>
      </c>
      <c r="G278" s="6">
        <f t="shared" si="37"/>
        <v>166741.45237221554</v>
      </c>
      <c r="H278" s="11">
        <f t="shared" si="38"/>
        <v>180118.52805935784</v>
      </c>
      <c r="I278" s="11">
        <f t="shared" si="39"/>
        <v>346859.98043157335</v>
      </c>
    </row>
    <row r="279" spans="1:9" ht="12.75">
      <c r="A279">
        <f t="shared" si="32"/>
        <v>268</v>
      </c>
      <c r="B279" s="21"/>
      <c r="C279" s="6">
        <f t="shared" si="33"/>
        <v>33258.54762778468</v>
      </c>
      <c r="D279" s="6">
        <f t="shared" si="34"/>
        <v>1299.101050305518</v>
      </c>
      <c r="E279" s="6">
        <f t="shared" si="35"/>
        <v>1132.8083121665945</v>
      </c>
      <c r="F279" s="11">
        <f t="shared" si="36"/>
        <v>166.29273813892343</v>
      </c>
      <c r="G279" s="6">
        <f t="shared" si="37"/>
        <v>167874.26068438214</v>
      </c>
      <c r="H279" s="11">
        <f t="shared" si="38"/>
        <v>180284.82079749677</v>
      </c>
      <c r="I279" s="11">
        <f t="shared" si="39"/>
        <v>348159.0814818789</v>
      </c>
    </row>
    <row r="280" spans="1:9" ht="12.75">
      <c r="A280">
        <f t="shared" si="32"/>
        <v>269</v>
      </c>
      <c r="B280" s="21"/>
      <c r="C280" s="6">
        <f t="shared" si="33"/>
        <v>32125.739315618088</v>
      </c>
      <c r="D280" s="6">
        <f t="shared" si="34"/>
        <v>1299.101050305518</v>
      </c>
      <c r="E280" s="6">
        <f t="shared" si="35"/>
        <v>1138.4723537274274</v>
      </c>
      <c r="F280" s="11">
        <f t="shared" si="36"/>
        <v>160.62869657809046</v>
      </c>
      <c r="G280" s="6">
        <f t="shared" si="37"/>
        <v>169012.73303810958</v>
      </c>
      <c r="H280" s="11">
        <f t="shared" si="38"/>
        <v>180445.44949407486</v>
      </c>
      <c r="I280" s="11">
        <f t="shared" si="39"/>
        <v>349458.1825321844</v>
      </c>
    </row>
    <row r="281" spans="1:9" ht="12.75">
      <c r="A281">
        <f t="shared" si="32"/>
        <v>270</v>
      </c>
      <c r="B281" s="21"/>
      <c r="C281" s="6">
        <f t="shared" si="33"/>
        <v>30987.266961890662</v>
      </c>
      <c r="D281" s="6">
        <f t="shared" si="34"/>
        <v>1299.101050305518</v>
      </c>
      <c r="E281" s="6">
        <f t="shared" si="35"/>
        <v>1144.1647154960647</v>
      </c>
      <c r="F281" s="11">
        <f t="shared" si="36"/>
        <v>154.9363348094533</v>
      </c>
      <c r="G281" s="6">
        <f t="shared" si="37"/>
        <v>170156.89775360565</v>
      </c>
      <c r="H281" s="11">
        <f t="shared" si="38"/>
        <v>180600.38582888432</v>
      </c>
      <c r="I281" s="11">
        <f t="shared" si="39"/>
        <v>350757.28358248994</v>
      </c>
    </row>
    <row r="282" spans="1:9" ht="12.75">
      <c r="A282">
        <f t="shared" si="32"/>
        <v>271</v>
      </c>
      <c r="B282" s="21"/>
      <c r="C282" s="6">
        <f t="shared" si="33"/>
        <v>29843.1022463946</v>
      </c>
      <c r="D282" s="6">
        <f t="shared" si="34"/>
        <v>1299.101050305518</v>
      </c>
      <c r="E282" s="6">
        <f t="shared" si="35"/>
        <v>1149.8855390735448</v>
      </c>
      <c r="F282" s="11">
        <f t="shared" si="36"/>
        <v>149.215511231973</v>
      </c>
      <c r="G282" s="6">
        <f t="shared" si="37"/>
        <v>171306.7832926792</v>
      </c>
      <c r="H282" s="11">
        <f t="shared" si="38"/>
        <v>180749.6013401163</v>
      </c>
      <c r="I282" s="11">
        <f t="shared" si="39"/>
        <v>352056.38463279547</v>
      </c>
    </row>
    <row r="283" spans="1:9" ht="12.75">
      <c r="A283">
        <f t="shared" si="32"/>
        <v>272</v>
      </c>
      <c r="B283" s="21"/>
      <c r="C283" s="6">
        <f t="shared" si="33"/>
        <v>28693.216707321055</v>
      </c>
      <c r="D283" s="6">
        <f t="shared" si="34"/>
        <v>1299.101050305518</v>
      </c>
      <c r="E283" s="6">
        <f t="shared" si="35"/>
        <v>1155.6349667689126</v>
      </c>
      <c r="F283" s="11">
        <f t="shared" si="36"/>
        <v>143.46608353660528</v>
      </c>
      <c r="G283" s="6">
        <f t="shared" si="37"/>
        <v>172462.4182594481</v>
      </c>
      <c r="H283" s="11">
        <f t="shared" si="38"/>
        <v>180893.0674236529</v>
      </c>
      <c r="I283" s="11">
        <f t="shared" si="39"/>
        <v>353355.485683101</v>
      </c>
    </row>
    <row r="284" spans="1:9" ht="12.75">
      <c r="A284">
        <f t="shared" si="32"/>
        <v>273</v>
      </c>
      <c r="B284" s="21"/>
      <c r="C284" s="6">
        <f t="shared" si="33"/>
        <v>27537.58174055214</v>
      </c>
      <c r="D284" s="6">
        <f t="shared" si="34"/>
        <v>1299.101050305518</v>
      </c>
      <c r="E284" s="6">
        <f t="shared" si="35"/>
        <v>1161.4131416027572</v>
      </c>
      <c r="F284" s="11">
        <f t="shared" si="36"/>
        <v>137.68790870276072</v>
      </c>
      <c r="G284" s="6">
        <f t="shared" si="37"/>
        <v>173623.83140105088</v>
      </c>
      <c r="H284" s="11">
        <f t="shared" si="38"/>
        <v>181030.75533235565</v>
      </c>
      <c r="I284" s="11">
        <f t="shared" si="39"/>
        <v>354654.5867334065</v>
      </c>
    </row>
    <row r="285" spans="1:9" ht="12.75">
      <c r="A285">
        <f t="shared" si="32"/>
        <v>274</v>
      </c>
      <c r="B285" s="21"/>
      <c r="C285" s="6">
        <f t="shared" si="33"/>
        <v>26376.168598949385</v>
      </c>
      <c r="D285" s="6">
        <f t="shared" si="34"/>
        <v>1299.101050305518</v>
      </c>
      <c r="E285" s="6">
        <f t="shared" si="35"/>
        <v>1167.220207310771</v>
      </c>
      <c r="F285" s="11">
        <f t="shared" si="36"/>
        <v>131.88084299474693</v>
      </c>
      <c r="G285" s="6">
        <f t="shared" si="37"/>
        <v>174791.05160836165</v>
      </c>
      <c r="H285" s="11">
        <f t="shared" si="38"/>
        <v>181162.6361753504</v>
      </c>
      <c r="I285" s="11">
        <f t="shared" si="39"/>
        <v>355953.68778371206</v>
      </c>
    </row>
    <row r="286" spans="1:9" ht="12.75">
      <c r="A286">
        <f t="shared" si="32"/>
        <v>275</v>
      </c>
      <c r="B286" s="21"/>
      <c r="C286" s="6">
        <f t="shared" si="33"/>
        <v>25208.948391638616</v>
      </c>
      <c r="D286" s="6">
        <f t="shared" si="34"/>
        <v>1299.101050305518</v>
      </c>
      <c r="E286" s="6">
        <f t="shared" si="35"/>
        <v>1173.0563083473248</v>
      </c>
      <c r="F286" s="11">
        <f t="shared" si="36"/>
        <v>126.04474195819309</v>
      </c>
      <c r="G286" s="6">
        <f t="shared" si="37"/>
        <v>175964.10791670898</v>
      </c>
      <c r="H286" s="11">
        <f t="shared" si="38"/>
        <v>181288.6809173086</v>
      </c>
      <c r="I286" s="11">
        <f t="shared" si="39"/>
        <v>357252.7888340176</v>
      </c>
    </row>
    <row r="287" spans="1:9" ht="12.75">
      <c r="A287">
        <f t="shared" si="32"/>
        <v>276</v>
      </c>
      <c r="B287" s="21">
        <f>IF(C286="","",IF(+C286-E286&gt;0,B275+1,""))</f>
        <v>23</v>
      </c>
      <c r="C287" s="6">
        <f t="shared" si="33"/>
        <v>24035.89208329129</v>
      </c>
      <c r="D287" s="6">
        <f t="shared" si="34"/>
        <v>1299.101050305518</v>
      </c>
      <c r="E287" s="6">
        <f t="shared" si="35"/>
        <v>1178.9215898890614</v>
      </c>
      <c r="F287" s="11">
        <f t="shared" si="36"/>
        <v>120.17946041645646</v>
      </c>
      <c r="G287" s="6">
        <f t="shared" si="37"/>
        <v>177143.02950659805</v>
      </c>
      <c r="H287" s="11">
        <f t="shared" si="38"/>
        <v>181408.86037772507</v>
      </c>
      <c r="I287" s="11">
        <f t="shared" si="39"/>
        <v>358551.8898843231</v>
      </c>
    </row>
    <row r="288" spans="1:9" ht="12.75">
      <c r="A288">
        <f t="shared" si="32"/>
        <v>277</v>
      </c>
      <c r="B288" s="21"/>
      <c r="C288" s="6">
        <f t="shared" si="33"/>
        <v>22856.97049340223</v>
      </c>
      <c r="D288" s="6">
        <f t="shared" si="34"/>
        <v>1299.101050305518</v>
      </c>
      <c r="E288" s="6">
        <f t="shared" si="35"/>
        <v>1184.8161978385067</v>
      </c>
      <c r="F288" s="11">
        <f t="shared" si="36"/>
        <v>114.28485246701115</v>
      </c>
      <c r="G288" s="6">
        <f t="shared" si="37"/>
        <v>178327.84570443656</v>
      </c>
      <c r="H288" s="11">
        <f t="shared" si="38"/>
        <v>181523.14523019208</v>
      </c>
      <c r="I288" s="11">
        <f t="shared" si="39"/>
        <v>359850.99093462864</v>
      </c>
    </row>
    <row r="289" spans="1:9" ht="12.75">
      <c r="A289">
        <f t="shared" si="32"/>
        <v>278</v>
      </c>
      <c r="B289" s="21"/>
      <c r="C289" s="6">
        <f t="shared" si="33"/>
        <v>21672.154295563723</v>
      </c>
      <c r="D289" s="6">
        <f t="shared" si="34"/>
        <v>1299.101050305518</v>
      </c>
      <c r="E289" s="6">
        <f t="shared" si="35"/>
        <v>1190.7402788276993</v>
      </c>
      <c r="F289" s="11">
        <f t="shared" si="36"/>
        <v>108.36077147781862</v>
      </c>
      <c r="G289" s="6">
        <f t="shared" si="37"/>
        <v>179518.58598326426</v>
      </c>
      <c r="H289" s="11">
        <f t="shared" si="38"/>
        <v>181631.50600166988</v>
      </c>
      <c r="I289" s="11">
        <f t="shared" si="39"/>
        <v>361150.0919849342</v>
      </c>
    </row>
    <row r="290" spans="1:9" ht="12.75">
      <c r="A290">
        <f t="shared" si="32"/>
        <v>279</v>
      </c>
      <c r="B290" s="21"/>
      <c r="C290" s="6">
        <f t="shared" si="33"/>
        <v>20481.414016736024</v>
      </c>
      <c r="D290" s="6">
        <f t="shared" si="34"/>
        <v>1299.101050305518</v>
      </c>
      <c r="E290" s="6">
        <f t="shared" si="35"/>
        <v>1196.6939802218378</v>
      </c>
      <c r="F290" s="11">
        <f t="shared" si="36"/>
        <v>102.40707008368013</v>
      </c>
      <c r="G290" s="6">
        <f t="shared" si="37"/>
        <v>180715.2799634861</v>
      </c>
      <c r="H290" s="11">
        <f t="shared" si="38"/>
        <v>181733.91307175357</v>
      </c>
      <c r="I290" s="11">
        <f t="shared" si="39"/>
        <v>362449.1930352397</v>
      </c>
    </row>
    <row r="291" spans="1:9" ht="12.75">
      <c r="A291">
        <f t="shared" si="32"/>
        <v>280</v>
      </c>
      <c r="B291" s="21"/>
      <c r="C291" s="6">
        <f t="shared" si="33"/>
        <v>19284.720036514187</v>
      </c>
      <c r="D291" s="6">
        <f t="shared" si="34"/>
        <v>1299.101050305518</v>
      </c>
      <c r="E291" s="6">
        <f t="shared" si="35"/>
        <v>1202.677450122947</v>
      </c>
      <c r="F291" s="11">
        <f t="shared" si="36"/>
        <v>96.42360018257094</v>
      </c>
      <c r="G291" s="6">
        <f t="shared" si="37"/>
        <v>181917.95741360905</v>
      </c>
      <c r="H291" s="11">
        <f t="shared" si="38"/>
        <v>181830.33667193615</v>
      </c>
      <c r="I291" s="11">
        <f t="shared" si="39"/>
        <v>363748.29408554523</v>
      </c>
    </row>
    <row r="292" spans="1:9" ht="12.75">
      <c r="A292">
        <f t="shared" si="32"/>
        <v>281</v>
      </c>
      <c r="B292" s="21"/>
      <c r="C292" s="6">
        <f t="shared" si="33"/>
        <v>18082.04258639124</v>
      </c>
      <c r="D292" s="6">
        <f t="shared" si="34"/>
        <v>1299.101050305518</v>
      </c>
      <c r="E292" s="6">
        <f t="shared" si="35"/>
        <v>1208.6908373735616</v>
      </c>
      <c r="F292" s="11">
        <f t="shared" si="36"/>
        <v>90.4102129319562</v>
      </c>
      <c r="G292" s="6">
        <f t="shared" si="37"/>
        <v>183126.6482509826</v>
      </c>
      <c r="H292" s="11">
        <f t="shared" si="38"/>
        <v>181920.7468848681</v>
      </c>
      <c r="I292" s="11">
        <f t="shared" si="39"/>
        <v>365047.3951358507</v>
      </c>
    </row>
    <row r="293" spans="1:9" ht="12.75">
      <c r="A293">
        <f t="shared" si="32"/>
        <v>282</v>
      </c>
      <c r="B293" s="21"/>
      <c r="C293" s="6">
        <f t="shared" si="33"/>
        <v>16873.35174901768</v>
      </c>
      <c r="D293" s="6">
        <f t="shared" si="34"/>
        <v>1299.101050305518</v>
      </c>
      <c r="E293" s="6">
        <f t="shared" si="35"/>
        <v>1214.7342915604295</v>
      </c>
      <c r="F293" s="11">
        <f t="shared" si="36"/>
        <v>84.36675874508839</v>
      </c>
      <c r="G293" s="6">
        <f t="shared" si="37"/>
        <v>184341.38254254303</v>
      </c>
      <c r="H293" s="11">
        <f t="shared" si="38"/>
        <v>182005.11364361318</v>
      </c>
      <c r="I293" s="11">
        <f t="shared" si="39"/>
        <v>366346.4961861562</v>
      </c>
    </row>
    <row r="294" spans="1:9" ht="12.75">
      <c r="A294">
        <f t="shared" si="32"/>
        <v>283</v>
      </c>
      <c r="B294" s="21"/>
      <c r="C294" s="6">
        <f t="shared" si="33"/>
        <v>15658.617457457249</v>
      </c>
      <c r="D294" s="6">
        <f t="shared" si="34"/>
        <v>1299.101050305518</v>
      </c>
      <c r="E294" s="6">
        <f t="shared" si="35"/>
        <v>1220.8079630182317</v>
      </c>
      <c r="F294" s="11">
        <f t="shared" si="36"/>
        <v>78.29308728728624</v>
      </c>
      <c r="G294" s="6">
        <f t="shared" si="37"/>
        <v>185562.19050556124</v>
      </c>
      <c r="H294" s="11">
        <f t="shared" si="38"/>
        <v>182083.40673090046</v>
      </c>
      <c r="I294" s="11">
        <f t="shared" si="39"/>
        <v>367645.5972364617</v>
      </c>
    </row>
    <row r="295" spans="1:9" ht="12.75">
      <c r="A295">
        <f t="shared" si="32"/>
        <v>284</v>
      </c>
      <c r="B295" s="21"/>
      <c r="C295" s="6">
        <f t="shared" si="33"/>
        <v>14437.809494439018</v>
      </c>
      <c r="D295" s="6">
        <f t="shared" si="34"/>
        <v>1299.101050305518</v>
      </c>
      <c r="E295" s="6">
        <f t="shared" si="35"/>
        <v>1226.9120028333227</v>
      </c>
      <c r="F295" s="11">
        <f t="shared" si="36"/>
        <v>72.18904747219509</v>
      </c>
      <c r="G295" s="6">
        <f t="shared" si="37"/>
        <v>186789.10250839457</v>
      </c>
      <c r="H295" s="11">
        <f t="shared" si="38"/>
        <v>182155.59577837266</v>
      </c>
      <c r="I295" s="11">
        <f t="shared" si="39"/>
        <v>368944.69828676723</v>
      </c>
    </row>
    <row r="296" spans="1:9" ht="12.75">
      <c r="A296">
        <f t="shared" si="32"/>
        <v>285</v>
      </c>
      <c r="B296" s="21"/>
      <c r="C296" s="6">
        <f t="shared" si="33"/>
        <v>13210.897491605694</v>
      </c>
      <c r="D296" s="6">
        <f t="shared" si="34"/>
        <v>1299.101050305518</v>
      </c>
      <c r="E296" s="6">
        <f t="shared" si="35"/>
        <v>1233.0465628474894</v>
      </c>
      <c r="F296" s="11">
        <f t="shared" si="36"/>
        <v>66.05448745802848</v>
      </c>
      <c r="G296" s="6">
        <f t="shared" si="37"/>
        <v>188022.14907124205</v>
      </c>
      <c r="H296" s="11">
        <f t="shared" si="38"/>
        <v>182221.65026583069</v>
      </c>
      <c r="I296" s="11">
        <f t="shared" si="39"/>
        <v>370243.79933707276</v>
      </c>
    </row>
    <row r="297" spans="1:9" ht="12.75">
      <c r="A297">
        <f t="shared" si="32"/>
        <v>286</v>
      </c>
      <c r="B297" s="21"/>
      <c r="C297" s="6">
        <f t="shared" si="33"/>
        <v>11977.850928758206</v>
      </c>
      <c r="D297" s="6">
        <f t="shared" si="34"/>
        <v>1299.101050305518</v>
      </c>
      <c r="E297" s="6">
        <f t="shared" si="35"/>
        <v>1239.211795661727</v>
      </c>
      <c r="F297" s="11">
        <f t="shared" si="36"/>
        <v>59.88925464379103</v>
      </c>
      <c r="G297" s="6">
        <f t="shared" si="37"/>
        <v>189261.36086690376</v>
      </c>
      <c r="H297" s="11">
        <f t="shared" si="38"/>
        <v>182281.53952047447</v>
      </c>
      <c r="I297" s="11">
        <f t="shared" si="39"/>
        <v>371542.90038737823</v>
      </c>
    </row>
    <row r="298" spans="1:9" ht="12.75">
      <c r="A298">
        <f t="shared" si="32"/>
        <v>287</v>
      </c>
      <c r="B298" s="21"/>
      <c r="C298" s="6">
        <f t="shared" si="33"/>
        <v>10738.639133096478</v>
      </c>
      <c r="D298" s="6">
        <f t="shared" si="34"/>
        <v>1299.101050305518</v>
      </c>
      <c r="E298" s="6">
        <f t="shared" si="35"/>
        <v>1245.4078546400356</v>
      </c>
      <c r="F298" s="11">
        <f t="shared" si="36"/>
        <v>53.69319566548239</v>
      </c>
      <c r="G298" s="6">
        <f t="shared" si="37"/>
        <v>190506.7687215438</v>
      </c>
      <c r="H298" s="11">
        <f t="shared" si="38"/>
        <v>182335.23271613996</v>
      </c>
      <c r="I298" s="11">
        <f t="shared" si="39"/>
        <v>372842.00143768376</v>
      </c>
    </row>
    <row r="299" spans="1:9" ht="12.75">
      <c r="A299">
        <f t="shared" si="32"/>
        <v>288</v>
      </c>
      <c r="B299" s="21">
        <f>IF(C298="","",IF(+C298-E298&gt;0,B287+1,""))</f>
        <v>24</v>
      </c>
      <c r="C299" s="6">
        <f t="shared" si="33"/>
        <v>9493.231278456442</v>
      </c>
      <c r="D299" s="6">
        <f t="shared" si="34"/>
        <v>1299.101050305518</v>
      </c>
      <c r="E299" s="6">
        <f t="shared" si="35"/>
        <v>1251.6348939132356</v>
      </c>
      <c r="F299" s="11">
        <f t="shared" si="36"/>
        <v>47.46615639228221</v>
      </c>
      <c r="G299" s="6">
        <f t="shared" si="37"/>
        <v>191758.40361545703</v>
      </c>
      <c r="H299" s="11">
        <f t="shared" si="38"/>
        <v>182382.69887253223</v>
      </c>
      <c r="I299" s="11">
        <f t="shared" si="39"/>
        <v>374141.10248798924</v>
      </c>
    </row>
    <row r="300" spans="1:9" ht="12.75">
      <c r="A300">
        <f t="shared" si="32"/>
        <v>289</v>
      </c>
      <c r="B300" s="21"/>
      <c r="C300" s="6">
        <f t="shared" si="33"/>
        <v>8241.596384543207</v>
      </c>
      <c r="D300" s="6">
        <f t="shared" si="34"/>
        <v>1299.101050305518</v>
      </c>
      <c r="E300" s="6">
        <f t="shared" si="35"/>
        <v>1257.8930683828019</v>
      </c>
      <c r="F300" s="11">
        <f t="shared" si="36"/>
        <v>41.20798192271604</v>
      </c>
      <c r="G300" s="6">
        <f t="shared" si="37"/>
        <v>193016.29668383984</v>
      </c>
      <c r="H300" s="11">
        <f t="shared" si="38"/>
        <v>182423.90685445495</v>
      </c>
      <c r="I300" s="11">
        <f t="shared" si="39"/>
        <v>375440.20353829477</v>
      </c>
    </row>
    <row r="301" spans="1:9" ht="12.75">
      <c r="A301">
        <f t="shared" si="32"/>
        <v>290</v>
      </c>
      <c r="B301" s="21"/>
      <c r="C301" s="6">
        <f t="shared" si="33"/>
        <v>6983.703316160405</v>
      </c>
      <c r="D301" s="6">
        <f t="shared" si="34"/>
        <v>1299.101050305518</v>
      </c>
      <c r="E301" s="6">
        <f t="shared" si="35"/>
        <v>1264.1825337247158</v>
      </c>
      <c r="F301" s="11">
        <f t="shared" si="36"/>
        <v>34.91851658080203</v>
      </c>
      <c r="G301" s="6">
        <f t="shared" si="37"/>
        <v>194280.47921756457</v>
      </c>
      <c r="H301" s="11">
        <f t="shared" si="38"/>
        <v>182458.82537103575</v>
      </c>
      <c r="I301" s="11">
        <f t="shared" si="39"/>
        <v>376739.3045886003</v>
      </c>
    </row>
    <row r="302" spans="1:9" ht="12.75">
      <c r="A302">
        <f t="shared" si="32"/>
        <v>291</v>
      </c>
      <c r="B302" s="21"/>
      <c r="C302" s="6">
        <f t="shared" si="33"/>
        <v>5719.520782435689</v>
      </c>
      <c r="D302" s="6">
        <f t="shared" si="34"/>
        <v>1299.101050305518</v>
      </c>
      <c r="E302" s="6">
        <f t="shared" si="35"/>
        <v>1270.5034463933393</v>
      </c>
      <c r="F302" s="11">
        <f t="shared" si="36"/>
        <v>28.597603912178446</v>
      </c>
      <c r="G302" s="6">
        <f t="shared" si="37"/>
        <v>195550.9826639579</v>
      </c>
      <c r="H302" s="11">
        <f t="shared" si="38"/>
        <v>182487.42297494793</v>
      </c>
      <c r="I302" s="11">
        <f t="shared" si="39"/>
        <v>378038.4056389058</v>
      </c>
    </row>
    <row r="303" spans="1:9" ht="12.75">
      <c r="A303">
        <f t="shared" si="32"/>
        <v>292</v>
      </c>
      <c r="B303" s="21"/>
      <c r="C303" s="6">
        <f t="shared" si="33"/>
        <v>4449.0173360423505</v>
      </c>
      <c r="D303" s="6">
        <f t="shared" si="34"/>
        <v>1299.101050305518</v>
      </c>
      <c r="E303" s="6">
        <f t="shared" si="35"/>
        <v>1276.8559636253062</v>
      </c>
      <c r="F303" s="11">
        <f t="shared" si="36"/>
        <v>22.245086680211752</v>
      </c>
      <c r="G303" s="6">
        <f t="shared" si="37"/>
        <v>196827.8386275832</v>
      </c>
      <c r="H303" s="11">
        <f t="shared" si="38"/>
        <v>182509.66806162815</v>
      </c>
      <c r="I303" s="11">
        <f t="shared" si="39"/>
        <v>379337.50668921135</v>
      </c>
    </row>
    <row r="304" spans="1:9" ht="12.75">
      <c r="A304">
        <f aca="true" t="shared" si="40" ref="A304:A367">IF(C303="","",IF(+C303-E303&gt;0,A303+1,""))</f>
        <v>293</v>
      </c>
      <c r="B304" s="21"/>
      <c r="C304" s="6">
        <f t="shared" si="33"/>
        <v>3172.1613724170443</v>
      </c>
      <c r="D304" s="6">
        <f t="shared" si="34"/>
        <v>1299.101050305518</v>
      </c>
      <c r="E304" s="6">
        <f t="shared" si="35"/>
        <v>1283.2402434434327</v>
      </c>
      <c r="F304" s="11">
        <f t="shared" si="36"/>
        <v>15.860806862085221</v>
      </c>
      <c r="G304" s="6">
        <f t="shared" si="37"/>
        <v>198111.07887102664</v>
      </c>
      <c r="H304" s="11">
        <f t="shared" si="38"/>
        <v>182525.52886849025</v>
      </c>
      <c r="I304" s="11">
        <f t="shared" si="39"/>
        <v>380636.6077395169</v>
      </c>
    </row>
    <row r="305" spans="1:9" ht="12.75">
      <c r="A305">
        <f t="shared" si="40"/>
        <v>294</v>
      </c>
      <c r="B305" s="21"/>
      <c r="C305" s="6">
        <f t="shared" si="33"/>
        <v>1888.9211289736115</v>
      </c>
      <c r="D305" s="6">
        <f t="shared" si="34"/>
        <v>1299.101050305518</v>
      </c>
      <c r="E305" s="6">
        <f t="shared" si="35"/>
        <v>1289.6564446606499</v>
      </c>
      <c r="F305" s="11">
        <f t="shared" si="36"/>
        <v>9.444605644868059</v>
      </c>
      <c r="G305" s="6">
        <f t="shared" si="37"/>
        <v>199400.73531568729</v>
      </c>
      <c r="H305" s="11">
        <f t="shared" si="38"/>
        <v>182534.97347413513</v>
      </c>
      <c r="I305" s="11">
        <f t="shared" si="39"/>
        <v>381935.7087898224</v>
      </c>
    </row>
    <row r="306" spans="1:9" ht="12.75">
      <c r="A306">
        <f t="shared" si="40"/>
        <v>295</v>
      </c>
      <c r="B306" s="21"/>
      <c r="C306" s="6">
        <f t="shared" si="33"/>
        <v>599.2646843129617</v>
      </c>
      <c r="D306" s="6">
        <f t="shared" si="34"/>
        <v>1299.101050305518</v>
      </c>
      <c r="E306" s="6">
        <f t="shared" si="35"/>
        <v>1296.1047268839532</v>
      </c>
      <c r="F306" s="11">
        <f t="shared" si="36"/>
        <v>2.9963234215648082</v>
      </c>
      <c r="G306" s="6">
        <f t="shared" si="37"/>
        <v>200696.84004257125</v>
      </c>
      <c r="H306" s="11">
        <f t="shared" si="38"/>
        <v>182537.9697975567</v>
      </c>
      <c r="I306" s="11">
        <f t="shared" si="39"/>
        <v>383234.80984012794</v>
      </c>
    </row>
    <row r="307" spans="1:9" ht="12.75">
      <c r="A307">
        <f t="shared" si="40"/>
      </c>
      <c r="B307" s="21"/>
      <c r="C307" s="6">
        <f>IF(C306="","",IF(+C306-E306&gt;0,+C306-E306,""))</f>
      </c>
      <c r="D307" s="6">
        <f>IF(C306="","",IF(+C306-E306&gt;0,+$C$7+$C$8,""))</f>
      </c>
      <c r="E307" s="6">
        <f>IF(C306="","",IF(+C306-E306&gt;0,+D307-F307,""))</f>
      </c>
      <c r="F307" s="11">
        <f>IF(C306="","",IF(+C306-E306&gt;0,+C307*($C$6/12),""))</f>
      </c>
      <c r="G307" s="6">
        <f>IF(C306="","",IF(+C306-E306&gt;0,+G306+E307,""))</f>
      </c>
      <c r="H307" s="11">
        <f>IF(C306="","",IF(+C306-E306&gt;0,+H306+F307,""))</f>
      </c>
      <c r="I307" s="11">
        <f>IF(C306="","",IF(+C306-E306&gt;0,+G307+H307,""))</f>
      </c>
    </row>
    <row r="308" spans="1:9" ht="12.75">
      <c r="A308">
        <f t="shared" si="40"/>
      </c>
      <c r="B308" s="21"/>
      <c r="C308" s="6">
        <f aca="true" t="shared" si="41" ref="C308:C371">IF(C307="","",IF(+C307-E307&gt;0,+C307-E307,""))</f>
      </c>
      <c r="D308" s="6">
        <f aca="true" t="shared" si="42" ref="D308:D371">IF(C307="","",IF(+C307-E307&gt;0,+$C$7+$C$8,""))</f>
      </c>
      <c r="E308" s="6">
        <f aca="true" t="shared" si="43" ref="E308:E371">IF(C307="","",IF(+C307-E307&gt;0,+D308-F308,""))</f>
      </c>
      <c r="F308" s="11">
        <f aca="true" t="shared" si="44" ref="F308:F371">IF(C307="","",IF(+C307-E307&gt;0,+C308*($C$6/12),""))</f>
      </c>
      <c r="G308" s="6">
        <f aca="true" t="shared" si="45" ref="G308:G371">IF(C307="","",IF(+C307-E307&gt;0,+G307+E308,""))</f>
      </c>
      <c r="H308" s="11">
        <f aca="true" t="shared" si="46" ref="H308:H371">IF(C307="","",IF(+C307-E307&gt;0,+H307+F308,""))</f>
      </c>
      <c r="I308" s="11">
        <f aca="true" t="shared" si="47" ref="I308:I371">IF(C307="","",IF(+C307-E307&gt;0,+G308+H308,""))</f>
      </c>
    </row>
    <row r="309" spans="1:9" ht="12.75">
      <c r="A309">
        <f t="shared" si="40"/>
      </c>
      <c r="B309" s="21"/>
      <c r="C309" s="6">
        <f t="shared" si="41"/>
      </c>
      <c r="D309" s="6">
        <f t="shared" si="42"/>
      </c>
      <c r="E309" s="6">
        <f t="shared" si="43"/>
      </c>
      <c r="F309" s="11">
        <f t="shared" si="44"/>
      </c>
      <c r="G309" s="6">
        <f t="shared" si="45"/>
      </c>
      <c r="H309" s="11">
        <f t="shared" si="46"/>
      </c>
      <c r="I309" s="11">
        <f t="shared" si="47"/>
      </c>
    </row>
    <row r="310" spans="1:9" ht="12.75">
      <c r="A310">
        <f t="shared" si="40"/>
      </c>
      <c r="B310" s="21"/>
      <c r="C310" s="6">
        <f t="shared" si="41"/>
      </c>
      <c r="D310" s="6">
        <f t="shared" si="42"/>
      </c>
      <c r="E310" s="6">
        <f t="shared" si="43"/>
      </c>
      <c r="F310" s="11">
        <f t="shared" si="44"/>
      </c>
      <c r="G310" s="6">
        <f t="shared" si="45"/>
      </c>
      <c r="H310" s="11">
        <f t="shared" si="46"/>
      </c>
      <c r="I310" s="11">
        <f t="shared" si="47"/>
      </c>
    </row>
    <row r="311" spans="1:9" ht="12.75">
      <c r="A311">
        <f t="shared" si="40"/>
      </c>
      <c r="B311" s="21">
        <f>IF(C310="","",IF(+C310-E310&gt;0,B299+1,""))</f>
      </c>
      <c r="C311" s="6">
        <f t="shared" si="41"/>
      </c>
      <c r="D311" s="6">
        <f t="shared" si="42"/>
      </c>
      <c r="E311" s="6">
        <f t="shared" si="43"/>
      </c>
      <c r="F311" s="11">
        <f t="shared" si="44"/>
      </c>
      <c r="G311" s="6">
        <f t="shared" si="45"/>
      </c>
      <c r="H311" s="11">
        <f t="shared" si="46"/>
      </c>
      <c r="I311" s="11">
        <f t="shared" si="47"/>
      </c>
    </row>
    <row r="312" spans="1:9" ht="12.75">
      <c r="A312">
        <f t="shared" si="40"/>
      </c>
      <c r="B312" s="21"/>
      <c r="C312" s="6">
        <f t="shared" si="41"/>
      </c>
      <c r="D312" s="6">
        <f t="shared" si="42"/>
      </c>
      <c r="E312" s="6">
        <f t="shared" si="43"/>
      </c>
      <c r="F312" s="11">
        <f t="shared" si="44"/>
      </c>
      <c r="G312" s="6">
        <f t="shared" si="45"/>
      </c>
      <c r="H312" s="11">
        <f t="shared" si="46"/>
      </c>
      <c r="I312" s="11">
        <f t="shared" si="47"/>
      </c>
    </row>
    <row r="313" spans="1:9" ht="12.75">
      <c r="A313">
        <f t="shared" si="40"/>
      </c>
      <c r="B313" s="21"/>
      <c r="C313" s="6">
        <f t="shared" si="41"/>
      </c>
      <c r="D313" s="6">
        <f t="shared" si="42"/>
      </c>
      <c r="E313" s="6">
        <f t="shared" si="43"/>
      </c>
      <c r="F313" s="11">
        <f t="shared" si="44"/>
      </c>
      <c r="G313" s="6">
        <f t="shared" si="45"/>
      </c>
      <c r="H313" s="11">
        <f t="shared" si="46"/>
      </c>
      <c r="I313" s="11">
        <f t="shared" si="47"/>
      </c>
    </row>
    <row r="314" spans="1:9" ht="12.75">
      <c r="A314">
        <f t="shared" si="40"/>
      </c>
      <c r="B314" s="21"/>
      <c r="C314" s="6">
        <f t="shared" si="41"/>
      </c>
      <c r="D314" s="6">
        <f t="shared" si="42"/>
      </c>
      <c r="E314" s="6">
        <f t="shared" si="43"/>
      </c>
      <c r="F314" s="11">
        <f t="shared" si="44"/>
      </c>
      <c r="G314" s="6">
        <f t="shared" si="45"/>
      </c>
      <c r="H314" s="11">
        <f t="shared" si="46"/>
      </c>
      <c r="I314" s="11">
        <f t="shared" si="47"/>
      </c>
    </row>
    <row r="315" spans="1:9" ht="12.75">
      <c r="A315">
        <f t="shared" si="40"/>
      </c>
      <c r="B315" s="21"/>
      <c r="C315" s="6">
        <f t="shared" si="41"/>
      </c>
      <c r="D315" s="6">
        <f t="shared" si="42"/>
      </c>
      <c r="E315" s="6">
        <f t="shared" si="43"/>
      </c>
      <c r="F315" s="11">
        <f t="shared" si="44"/>
      </c>
      <c r="G315" s="6">
        <f t="shared" si="45"/>
      </c>
      <c r="H315" s="11">
        <f t="shared" si="46"/>
      </c>
      <c r="I315" s="11">
        <f t="shared" si="47"/>
      </c>
    </row>
    <row r="316" spans="1:9" ht="12.75">
      <c r="A316">
        <f t="shared" si="40"/>
      </c>
      <c r="B316" s="21"/>
      <c r="C316" s="6">
        <f t="shared" si="41"/>
      </c>
      <c r="D316" s="6">
        <f t="shared" si="42"/>
      </c>
      <c r="E316" s="6">
        <f t="shared" si="43"/>
      </c>
      <c r="F316" s="11">
        <f t="shared" si="44"/>
      </c>
      <c r="G316" s="6">
        <f t="shared" si="45"/>
      </c>
      <c r="H316" s="11">
        <f t="shared" si="46"/>
      </c>
      <c r="I316" s="11">
        <f t="shared" si="47"/>
      </c>
    </row>
    <row r="317" spans="1:9" ht="12.75">
      <c r="A317">
        <f t="shared" si="40"/>
      </c>
      <c r="B317" s="21"/>
      <c r="C317" s="6">
        <f t="shared" si="41"/>
      </c>
      <c r="D317" s="6">
        <f t="shared" si="42"/>
      </c>
      <c r="E317" s="6">
        <f t="shared" si="43"/>
      </c>
      <c r="F317" s="11">
        <f t="shared" si="44"/>
      </c>
      <c r="G317" s="6">
        <f t="shared" si="45"/>
      </c>
      <c r="H317" s="11">
        <f t="shared" si="46"/>
      </c>
      <c r="I317" s="11">
        <f t="shared" si="47"/>
      </c>
    </row>
    <row r="318" spans="1:9" ht="12.75">
      <c r="A318">
        <f t="shared" si="40"/>
      </c>
      <c r="B318" s="21"/>
      <c r="C318" s="6">
        <f t="shared" si="41"/>
      </c>
      <c r="D318" s="6">
        <f t="shared" si="42"/>
      </c>
      <c r="E318" s="6">
        <f t="shared" si="43"/>
      </c>
      <c r="F318" s="11">
        <f t="shared" si="44"/>
      </c>
      <c r="G318" s="6">
        <f t="shared" si="45"/>
      </c>
      <c r="H318" s="11">
        <f t="shared" si="46"/>
      </c>
      <c r="I318" s="11">
        <f t="shared" si="47"/>
      </c>
    </row>
    <row r="319" spans="1:9" ht="12.75">
      <c r="A319">
        <f t="shared" si="40"/>
      </c>
      <c r="B319" s="21"/>
      <c r="C319" s="6">
        <f t="shared" si="41"/>
      </c>
      <c r="D319" s="6">
        <f t="shared" si="42"/>
      </c>
      <c r="E319" s="6">
        <f t="shared" si="43"/>
      </c>
      <c r="F319" s="11">
        <f t="shared" si="44"/>
      </c>
      <c r="G319" s="6">
        <f t="shared" si="45"/>
      </c>
      <c r="H319" s="11">
        <f t="shared" si="46"/>
      </c>
      <c r="I319" s="11">
        <f t="shared" si="47"/>
      </c>
    </row>
    <row r="320" spans="1:9" ht="12.75">
      <c r="A320">
        <f t="shared" si="40"/>
      </c>
      <c r="B320" s="21"/>
      <c r="C320" s="6">
        <f t="shared" si="41"/>
      </c>
      <c r="D320" s="6">
        <f t="shared" si="42"/>
      </c>
      <c r="E320" s="6">
        <f t="shared" si="43"/>
      </c>
      <c r="F320" s="11">
        <f t="shared" si="44"/>
      </c>
      <c r="G320" s="6">
        <f t="shared" si="45"/>
      </c>
      <c r="H320" s="11">
        <f t="shared" si="46"/>
      </c>
      <c r="I320" s="11">
        <f t="shared" si="47"/>
      </c>
    </row>
    <row r="321" spans="1:9" ht="12.75">
      <c r="A321">
        <f t="shared" si="40"/>
      </c>
      <c r="B321" s="21"/>
      <c r="C321" s="6">
        <f t="shared" si="41"/>
      </c>
      <c r="D321" s="6">
        <f t="shared" si="42"/>
      </c>
      <c r="E321" s="6">
        <f t="shared" si="43"/>
      </c>
      <c r="F321" s="11">
        <f t="shared" si="44"/>
      </c>
      <c r="G321" s="6">
        <f t="shared" si="45"/>
      </c>
      <c r="H321" s="11">
        <f t="shared" si="46"/>
      </c>
      <c r="I321" s="11">
        <f t="shared" si="47"/>
      </c>
    </row>
    <row r="322" spans="1:9" ht="12.75">
      <c r="A322">
        <f t="shared" si="40"/>
      </c>
      <c r="B322" s="21"/>
      <c r="C322" s="6">
        <f t="shared" si="41"/>
      </c>
      <c r="D322" s="6">
        <f t="shared" si="42"/>
      </c>
      <c r="E322" s="6">
        <f t="shared" si="43"/>
      </c>
      <c r="F322" s="11">
        <f t="shared" si="44"/>
      </c>
      <c r="G322" s="6">
        <f t="shared" si="45"/>
      </c>
      <c r="H322" s="11">
        <f t="shared" si="46"/>
      </c>
      <c r="I322" s="11">
        <f t="shared" si="47"/>
      </c>
    </row>
    <row r="323" spans="1:9" ht="12.75">
      <c r="A323">
        <f t="shared" si="40"/>
      </c>
      <c r="B323" s="21">
        <f>IF(C322="","",IF(+C322-E322&gt;0,B311+1,""))</f>
      </c>
      <c r="C323" s="6">
        <f t="shared" si="41"/>
      </c>
      <c r="D323" s="6">
        <f t="shared" si="42"/>
      </c>
      <c r="E323" s="6">
        <f t="shared" si="43"/>
      </c>
      <c r="F323" s="11">
        <f t="shared" si="44"/>
      </c>
      <c r="G323" s="6">
        <f t="shared" si="45"/>
      </c>
      <c r="H323" s="11">
        <f t="shared" si="46"/>
      </c>
      <c r="I323" s="11">
        <f t="shared" si="47"/>
      </c>
    </row>
    <row r="324" spans="1:9" ht="12.75">
      <c r="A324">
        <f t="shared" si="40"/>
      </c>
      <c r="B324" s="21"/>
      <c r="C324" s="6">
        <f t="shared" si="41"/>
      </c>
      <c r="D324" s="6">
        <f t="shared" si="42"/>
      </c>
      <c r="E324" s="6">
        <f t="shared" si="43"/>
      </c>
      <c r="F324" s="11">
        <f t="shared" si="44"/>
      </c>
      <c r="G324" s="6">
        <f t="shared" si="45"/>
      </c>
      <c r="H324" s="11">
        <f t="shared" si="46"/>
      </c>
      <c r="I324" s="11">
        <f t="shared" si="47"/>
      </c>
    </row>
    <row r="325" spans="1:9" ht="12.75">
      <c r="A325">
        <f t="shared" si="40"/>
      </c>
      <c r="B325" s="21"/>
      <c r="C325" s="6">
        <f t="shared" si="41"/>
      </c>
      <c r="D325" s="6">
        <f t="shared" si="42"/>
      </c>
      <c r="E325" s="6">
        <f t="shared" si="43"/>
      </c>
      <c r="F325" s="11">
        <f t="shared" si="44"/>
      </c>
      <c r="G325" s="6">
        <f t="shared" si="45"/>
      </c>
      <c r="H325" s="11">
        <f t="shared" si="46"/>
      </c>
      <c r="I325" s="11">
        <f t="shared" si="47"/>
      </c>
    </row>
    <row r="326" spans="1:9" ht="12.75">
      <c r="A326">
        <f t="shared" si="40"/>
      </c>
      <c r="B326" s="21"/>
      <c r="C326" s="6">
        <f t="shared" si="41"/>
      </c>
      <c r="D326" s="6">
        <f t="shared" si="42"/>
      </c>
      <c r="E326" s="6">
        <f t="shared" si="43"/>
      </c>
      <c r="F326" s="11">
        <f t="shared" si="44"/>
      </c>
      <c r="G326" s="6">
        <f t="shared" si="45"/>
      </c>
      <c r="H326" s="11">
        <f t="shared" si="46"/>
      </c>
      <c r="I326" s="11">
        <f t="shared" si="47"/>
      </c>
    </row>
    <row r="327" spans="1:9" ht="12.75">
      <c r="A327">
        <f t="shared" si="40"/>
      </c>
      <c r="B327" s="21"/>
      <c r="C327" s="6">
        <f t="shared" si="41"/>
      </c>
      <c r="D327" s="6">
        <f t="shared" si="42"/>
      </c>
      <c r="E327" s="6">
        <f t="shared" si="43"/>
      </c>
      <c r="F327" s="11">
        <f t="shared" si="44"/>
      </c>
      <c r="G327" s="6">
        <f t="shared" si="45"/>
      </c>
      <c r="H327" s="11">
        <f t="shared" si="46"/>
      </c>
      <c r="I327" s="11">
        <f t="shared" si="47"/>
      </c>
    </row>
    <row r="328" spans="1:9" ht="12.75">
      <c r="A328">
        <f t="shared" si="40"/>
      </c>
      <c r="B328" s="21"/>
      <c r="C328" s="6">
        <f t="shared" si="41"/>
      </c>
      <c r="D328" s="6">
        <f t="shared" si="42"/>
      </c>
      <c r="E328" s="6">
        <f t="shared" si="43"/>
      </c>
      <c r="F328" s="11">
        <f t="shared" si="44"/>
      </c>
      <c r="G328" s="6">
        <f t="shared" si="45"/>
      </c>
      <c r="H328" s="11">
        <f t="shared" si="46"/>
      </c>
      <c r="I328" s="11">
        <f t="shared" si="47"/>
      </c>
    </row>
    <row r="329" spans="1:9" ht="12.75">
      <c r="A329">
        <f t="shared" si="40"/>
      </c>
      <c r="B329" s="21"/>
      <c r="C329" s="6">
        <f t="shared" si="41"/>
      </c>
      <c r="D329" s="6">
        <f t="shared" si="42"/>
      </c>
      <c r="E329" s="6">
        <f t="shared" si="43"/>
      </c>
      <c r="F329" s="11">
        <f t="shared" si="44"/>
      </c>
      <c r="G329" s="6">
        <f t="shared" si="45"/>
      </c>
      <c r="H329" s="11">
        <f t="shared" si="46"/>
      </c>
      <c r="I329" s="11">
        <f t="shared" si="47"/>
      </c>
    </row>
    <row r="330" spans="1:9" ht="12.75">
      <c r="A330">
        <f t="shared" si="40"/>
      </c>
      <c r="B330" s="21"/>
      <c r="C330" s="6">
        <f t="shared" si="41"/>
      </c>
      <c r="D330" s="6">
        <f t="shared" si="42"/>
      </c>
      <c r="E330" s="6">
        <f t="shared" si="43"/>
      </c>
      <c r="F330" s="11">
        <f t="shared" si="44"/>
      </c>
      <c r="G330" s="6">
        <f t="shared" si="45"/>
      </c>
      <c r="H330" s="11">
        <f t="shared" si="46"/>
      </c>
      <c r="I330" s="11">
        <f t="shared" si="47"/>
      </c>
    </row>
    <row r="331" spans="1:9" ht="12.75">
      <c r="A331">
        <f t="shared" si="40"/>
      </c>
      <c r="B331" s="21"/>
      <c r="C331" s="6">
        <f t="shared" si="41"/>
      </c>
      <c r="D331" s="6">
        <f t="shared" si="42"/>
      </c>
      <c r="E331" s="6">
        <f t="shared" si="43"/>
      </c>
      <c r="F331" s="11">
        <f t="shared" si="44"/>
      </c>
      <c r="G331" s="6">
        <f t="shared" si="45"/>
      </c>
      <c r="H331" s="11">
        <f t="shared" si="46"/>
      </c>
      <c r="I331" s="11">
        <f t="shared" si="47"/>
      </c>
    </row>
    <row r="332" spans="1:9" ht="12.75">
      <c r="A332">
        <f t="shared" si="40"/>
      </c>
      <c r="B332" s="21"/>
      <c r="C332" s="6">
        <f t="shared" si="41"/>
      </c>
      <c r="D332" s="6">
        <f t="shared" si="42"/>
      </c>
      <c r="E332" s="6">
        <f t="shared" si="43"/>
      </c>
      <c r="F332" s="11">
        <f t="shared" si="44"/>
      </c>
      <c r="G332" s="6">
        <f t="shared" si="45"/>
      </c>
      <c r="H332" s="11">
        <f t="shared" si="46"/>
      </c>
      <c r="I332" s="11">
        <f t="shared" si="47"/>
      </c>
    </row>
    <row r="333" spans="1:9" ht="12.75">
      <c r="A333">
        <f t="shared" si="40"/>
      </c>
      <c r="B333" s="21"/>
      <c r="C333" s="6">
        <f t="shared" si="41"/>
      </c>
      <c r="D333" s="6">
        <f t="shared" si="42"/>
      </c>
      <c r="E333" s="6">
        <f t="shared" si="43"/>
      </c>
      <c r="F333" s="11">
        <f t="shared" si="44"/>
      </c>
      <c r="G333" s="6">
        <f t="shared" si="45"/>
      </c>
      <c r="H333" s="11">
        <f t="shared" si="46"/>
      </c>
      <c r="I333" s="11">
        <f t="shared" si="47"/>
      </c>
    </row>
    <row r="334" spans="1:9" ht="12.75">
      <c r="A334">
        <f t="shared" si="40"/>
      </c>
      <c r="B334" s="21"/>
      <c r="C334" s="6">
        <f t="shared" si="41"/>
      </c>
      <c r="D334" s="6">
        <f t="shared" si="42"/>
      </c>
      <c r="E334" s="6">
        <f t="shared" si="43"/>
      </c>
      <c r="F334" s="11">
        <f t="shared" si="44"/>
      </c>
      <c r="G334" s="6">
        <f t="shared" si="45"/>
      </c>
      <c r="H334" s="11">
        <f t="shared" si="46"/>
      </c>
      <c r="I334" s="11">
        <f t="shared" si="47"/>
      </c>
    </row>
    <row r="335" spans="1:9" ht="12.75">
      <c r="A335">
        <f t="shared" si="40"/>
      </c>
      <c r="B335" s="21">
        <f>IF(C334="","",IF(+C334-E334&gt;0,B323+1,""))</f>
      </c>
      <c r="C335" s="6">
        <f t="shared" si="41"/>
      </c>
      <c r="D335" s="6">
        <f t="shared" si="42"/>
      </c>
      <c r="E335" s="6">
        <f t="shared" si="43"/>
      </c>
      <c r="F335" s="11">
        <f t="shared" si="44"/>
      </c>
      <c r="G335" s="6">
        <f t="shared" si="45"/>
      </c>
      <c r="H335" s="11">
        <f t="shared" si="46"/>
      </c>
      <c r="I335" s="11">
        <f t="shared" si="47"/>
      </c>
    </row>
    <row r="336" spans="1:9" ht="12.75">
      <c r="A336">
        <f t="shared" si="40"/>
      </c>
      <c r="B336" s="21"/>
      <c r="C336" s="6">
        <f t="shared" si="41"/>
      </c>
      <c r="D336" s="6">
        <f t="shared" si="42"/>
      </c>
      <c r="E336" s="6">
        <f t="shared" si="43"/>
      </c>
      <c r="F336" s="11">
        <f t="shared" si="44"/>
      </c>
      <c r="G336" s="6">
        <f t="shared" si="45"/>
      </c>
      <c r="H336" s="11">
        <f t="shared" si="46"/>
      </c>
      <c r="I336" s="11">
        <f t="shared" si="47"/>
      </c>
    </row>
    <row r="337" spans="1:9" ht="12.75">
      <c r="A337">
        <f t="shared" si="40"/>
      </c>
      <c r="B337" s="21"/>
      <c r="C337" s="6">
        <f t="shared" si="41"/>
      </c>
      <c r="D337" s="6">
        <f t="shared" si="42"/>
      </c>
      <c r="E337" s="6">
        <f t="shared" si="43"/>
      </c>
      <c r="F337" s="11">
        <f t="shared" si="44"/>
      </c>
      <c r="G337" s="6">
        <f t="shared" si="45"/>
      </c>
      <c r="H337" s="11">
        <f t="shared" si="46"/>
      </c>
      <c r="I337" s="11">
        <f t="shared" si="47"/>
      </c>
    </row>
    <row r="338" spans="1:9" ht="12.75">
      <c r="A338">
        <f t="shared" si="40"/>
      </c>
      <c r="B338" s="21"/>
      <c r="C338" s="6">
        <f t="shared" si="41"/>
      </c>
      <c r="D338" s="6">
        <f t="shared" si="42"/>
      </c>
      <c r="E338" s="6">
        <f t="shared" si="43"/>
      </c>
      <c r="F338" s="11">
        <f t="shared" si="44"/>
      </c>
      <c r="G338" s="6">
        <f t="shared" si="45"/>
      </c>
      <c r="H338" s="11">
        <f t="shared" si="46"/>
      </c>
      <c r="I338" s="11">
        <f t="shared" si="47"/>
      </c>
    </row>
    <row r="339" spans="1:9" ht="12.75">
      <c r="A339">
        <f t="shared" si="40"/>
      </c>
      <c r="B339" s="21"/>
      <c r="C339" s="6">
        <f t="shared" si="41"/>
      </c>
      <c r="D339" s="6">
        <f t="shared" si="42"/>
      </c>
      <c r="E339" s="6">
        <f t="shared" si="43"/>
      </c>
      <c r="F339" s="11">
        <f t="shared" si="44"/>
      </c>
      <c r="G339" s="6">
        <f t="shared" si="45"/>
      </c>
      <c r="H339" s="11">
        <f t="shared" si="46"/>
      </c>
      <c r="I339" s="11">
        <f t="shared" si="47"/>
      </c>
    </row>
    <row r="340" spans="1:9" ht="12.75">
      <c r="A340">
        <f t="shared" si="40"/>
      </c>
      <c r="B340" s="21"/>
      <c r="C340" s="6">
        <f t="shared" si="41"/>
      </c>
      <c r="D340" s="6">
        <f t="shared" si="42"/>
      </c>
      <c r="E340" s="6">
        <f t="shared" si="43"/>
      </c>
      <c r="F340" s="11">
        <f t="shared" si="44"/>
      </c>
      <c r="G340" s="6">
        <f t="shared" si="45"/>
      </c>
      <c r="H340" s="11">
        <f t="shared" si="46"/>
      </c>
      <c r="I340" s="11">
        <f t="shared" si="47"/>
      </c>
    </row>
    <row r="341" spans="1:9" ht="12.75">
      <c r="A341">
        <f t="shared" si="40"/>
      </c>
      <c r="B341" s="21"/>
      <c r="C341" s="6">
        <f t="shared" si="41"/>
      </c>
      <c r="D341" s="6">
        <f t="shared" si="42"/>
      </c>
      <c r="E341" s="6">
        <f t="shared" si="43"/>
      </c>
      <c r="F341" s="11">
        <f t="shared" si="44"/>
      </c>
      <c r="G341" s="6">
        <f t="shared" si="45"/>
      </c>
      <c r="H341" s="11">
        <f t="shared" si="46"/>
      </c>
      <c r="I341" s="11">
        <f t="shared" si="47"/>
      </c>
    </row>
    <row r="342" spans="1:9" ht="12.75">
      <c r="A342">
        <f t="shared" si="40"/>
      </c>
      <c r="B342" s="21"/>
      <c r="C342" s="6">
        <f t="shared" si="41"/>
      </c>
      <c r="D342" s="6">
        <f t="shared" si="42"/>
      </c>
      <c r="E342" s="6">
        <f t="shared" si="43"/>
      </c>
      <c r="F342" s="11">
        <f t="shared" si="44"/>
      </c>
      <c r="G342" s="6">
        <f t="shared" si="45"/>
      </c>
      <c r="H342" s="11">
        <f t="shared" si="46"/>
      </c>
      <c r="I342" s="11">
        <f t="shared" si="47"/>
      </c>
    </row>
    <row r="343" spans="1:9" ht="12.75">
      <c r="A343">
        <f t="shared" si="40"/>
      </c>
      <c r="B343" s="21"/>
      <c r="C343" s="6">
        <f t="shared" si="41"/>
      </c>
      <c r="D343" s="6">
        <f t="shared" si="42"/>
      </c>
      <c r="E343" s="6">
        <f t="shared" si="43"/>
      </c>
      <c r="F343" s="11">
        <f t="shared" si="44"/>
      </c>
      <c r="G343" s="6">
        <f t="shared" si="45"/>
      </c>
      <c r="H343" s="11">
        <f t="shared" si="46"/>
      </c>
      <c r="I343" s="11">
        <f t="shared" si="47"/>
      </c>
    </row>
    <row r="344" spans="1:9" ht="12.75">
      <c r="A344">
        <f t="shared" si="40"/>
      </c>
      <c r="B344" s="21"/>
      <c r="C344" s="6">
        <f t="shared" si="41"/>
      </c>
      <c r="D344" s="6">
        <f t="shared" si="42"/>
      </c>
      <c r="E344" s="6">
        <f t="shared" si="43"/>
      </c>
      <c r="F344" s="11">
        <f t="shared" si="44"/>
      </c>
      <c r="G344" s="6">
        <f t="shared" si="45"/>
      </c>
      <c r="H344" s="11">
        <f t="shared" si="46"/>
      </c>
      <c r="I344" s="11">
        <f t="shared" si="47"/>
      </c>
    </row>
    <row r="345" spans="1:9" ht="12.75">
      <c r="A345">
        <f t="shared" si="40"/>
      </c>
      <c r="B345" s="21"/>
      <c r="C345" s="6">
        <f t="shared" si="41"/>
      </c>
      <c r="D345" s="6">
        <f t="shared" si="42"/>
      </c>
      <c r="E345" s="6">
        <f t="shared" si="43"/>
      </c>
      <c r="F345" s="11">
        <f t="shared" si="44"/>
      </c>
      <c r="G345" s="6">
        <f t="shared" si="45"/>
      </c>
      <c r="H345" s="11">
        <f t="shared" si="46"/>
      </c>
      <c r="I345" s="11">
        <f t="shared" si="47"/>
      </c>
    </row>
    <row r="346" spans="1:9" ht="12.75">
      <c r="A346">
        <f t="shared" si="40"/>
      </c>
      <c r="B346" s="21"/>
      <c r="C346" s="6">
        <f t="shared" si="41"/>
      </c>
      <c r="D346" s="6">
        <f t="shared" si="42"/>
      </c>
      <c r="E346" s="6">
        <f t="shared" si="43"/>
      </c>
      <c r="F346" s="11">
        <f t="shared" si="44"/>
      </c>
      <c r="G346" s="6">
        <f t="shared" si="45"/>
      </c>
      <c r="H346" s="11">
        <f t="shared" si="46"/>
      </c>
      <c r="I346" s="11">
        <f t="shared" si="47"/>
      </c>
    </row>
    <row r="347" spans="1:9" ht="12.75">
      <c r="A347">
        <f t="shared" si="40"/>
      </c>
      <c r="B347" s="21">
        <f>IF(C346="","",IF(+C346-E346&gt;0,B335+1,""))</f>
      </c>
      <c r="C347" s="6">
        <f t="shared" si="41"/>
      </c>
      <c r="D347" s="6">
        <f t="shared" si="42"/>
      </c>
      <c r="E347" s="6">
        <f t="shared" si="43"/>
      </c>
      <c r="F347" s="11">
        <f t="shared" si="44"/>
      </c>
      <c r="G347" s="6">
        <f t="shared" si="45"/>
      </c>
      <c r="H347" s="11">
        <f t="shared" si="46"/>
      </c>
      <c r="I347" s="11">
        <f t="shared" si="47"/>
      </c>
    </row>
    <row r="348" spans="1:9" ht="12.75">
      <c r="A348">
        <f t="shared" si="40"/>
      </c>
      <c r="B348" s="21"/>
      <c r="C348" s="6">
        <f t="shared" si="41"/>
      </c>
      <c r="D348" s="6">
        <f t="shared" si="42"/>
      </c>
      <c r="E348" s="6">
        <f t="shared" si="43"/>
      </c>
      <c r="F348" s="11">
        <f t="shared" si="44"/>
      </c>
      <c r="G348" s="6">
        <f t="shared" si="45"/>
      </c>
      <c r="H348" s="11">
        <f t="shared" si="46"/>
      </c>
      <c r="I348" s="11">
        <f t="shared" si="47"/>
      </c>
    </row>
    <row r="349" spans="1:9" ht="12.75">
      <c r="A349">
        <f t="shared" si="40"/>
      </c>
      <c r="B349" s="21"/>
      <c r="C349" s="6">
        <f t="shared" si="41"/>
      </c>
      <c r="D349" s="6">
        <f t="shared" si="42"/>
      </c>
      <c r="E349" s="6">
        <f t="shared" si="43"/>
      </c>
      <c r="F349" s="11">
        <f t="shared" si="44"/>
      </c>
      <c r="G349" s="6">
        <f t="shared" si="45"/>
      </c>
      <c r="H349" s="11">
        <f t="shared" si="46"/>
      </c>
      <c r="I349" s="11">
        <f t="shared" si="47"/>
      </c>
    </row>
    <row r="350" spans="1:9" ht="12.75">
      <c r="A350">
        <f t="shared" si="40"/>
      </c>
      <c r="B350" s="21"/>
      <c r="C350" s="6">
        <f t="shared" si="41"/>
      </c>
      <c r="D350" s="6">
        <f t="shared" si="42"/>
      </c>
      <c r="E350" s="6">
        <f t="shared" si="43"/>
      </c>
      <c r="F350" s="11">
        <f t="shared" si="44"/>
      </c>
      <c r="G350" s="6">
        <f t="shared" si="45"/>
      </c>
      <c r="H350" s="11">
        <f t="shared" si="46"/>
      </c>
      <c r="I350" s="11">
        <f t="shared" si="47"/>
      </c>
    </row>
    <row r="351" spans="1:9" ht="12.75">
      <c r="A351">
        <f t="shared" si="40"/>
      </c>
      <c r="B351" s="21"/>
      <c r="C351" s="6">
        <f t="shared" si="41"/>
      </c>
      <c r="D351" s="6">
        <f t="shared" si="42"/>
      </c>
      <c r="E351" s="6">
        <f t="shared" si="43"/>
      </c>
      <c r="F351" s="11">
        <f t="shared" si="44"/>
      </c>
      <c r="G351" s="6">
        <f t="shared" si="45"/>
      </c>
      <c r="H351" s="11">
        <f t="shared" si="46"/>
      </c>
      <c r="I351" s="11">
        <f t="shared" si="47"/>
      </c>
    </row>
    <row r="352" spans="1:9" ht="12.75">
      <c r="A352">
        <f t="shared" si="40"/>
      </c>
      <c r="B352" s="21"/>
      <c r="C352" s="6">
        <f t="shared" si="41"/>
      </c>
      <c r="D352" s="6">
        <f t="shared" si="42"/>
      </c>
      <c r="E352" s="6">
        <f t="shared" si="43"/>
      </c>
      <c r="F352" s="11">
        <f t="shared" si="44"/>
      </c>
      <c r="G352" s="6">
        <f t="shared" si="45"/>
      </c>
      <c r="H352" s="11">
        <f t="shared" si="46"/>
      </c>
      <c r="I352" s="11">
        <f t="shared" si="47"/>
      </c>
    </row>
    <row r="353" spans="1:9" ht="12.75">
      <c r="A353">
        <f t="shared" si="40"/>
      </c>
      <c r="B353" s="21"/>
      <c r="C353" s="6">
        <f t="shared" si="41"/>
      </c>
      <c r="D353" s="6">
        <f t="shared" si="42"/>
      </c>
      <c r="E353" s="6">
        <f t="shared" si="43"/>
      </c>
      <c r="F353" s="11">
        <f t="shared" si="44"/>
      </c>
      <c r="G353" s="6">
        <f t="shared" si="45"/>
      </c>
      <c r="H353" s="11">
        <f t="shared" si="46"/>
      </c>
      <c r="I353" s="11">
        <f t="shared" si="47"/>
      </c>
    </row>
    <row r="354" spans="1:9" ht="12.75">
      <c r="A354">
        <f t="shared" si="40"/>
      </c>
      <c r="B354" s="21"/>
      <c r="C354" s="6">
        <f t="shared" si="41"/>
      </c>
      <c r="D354" s="6">
        <f t="shared" si="42"/>
      </c>
      <c r="E354" s="6">
        <f t="shared" si="43"/>
      </c>
      <c r="F354" s="11">
        <f t="shared" si="44"/>
      </c>
      <c r="G354" s="6">
        <f t="shared" si="45"/>
      </c>
      <c r="H354" s="11">
        <f t="shared" si="46"/>
      </c>
      <c r="I354" s="11">
        <f t="shared" si="47"/>
      </c>
    </row>
    <row r="355" spans="1:9" ht="12.75">
      <c r="A355">
        <f t="shared" si="40"/>
      </c>
      <c r="B355" s="21"/>
      <c r="C355" s="6">
        <f t="shared" si="41"/>
      </c>
      <c r="D355" s="6">
        <f t="shared" si="42"/>
      </c>
      <c r="E355" s="6">
        <f t="shared" si="43"/>
      </c>
      <c r="F355" s="11">
        <f t="shared" si="44"/>
      </c>
      <c r="G355" s="6">
        <f t="shared" si="45"/>
      </c>
      <c r="H355" s="11">
        <f t="shared" si="46"/>
      </c>
      <c r="I355" s="11">
        <f t="shared" si="47"/>
      </c>
    </row>
    <row r="356" spans="1:9" ht="12.75">
      <c r="A356">
        <f t="shared" si="40"/>
      </c>
      <c r="B356" s="21"/>
      <c r="C356" s="6">
        <f t="shared" si="41"/>
      </c>
      <c r="D356" s="6">
        <f t="shared" si="42"/>
      </c>
      <c r="E356" s="6">
        <f t="shared" si="43"/>
      </c>
      <c r="F356" s="11">
        <f t="shared" si="44"/>
      </c>
      <c r="G356" s="6">
        <f t="shared" si="45"/>
      </c>
      <c r="H356" s="11">
        <f t="shared" si="46"/>
      </c>
      <c r="I356" s="11">
        <f t="shared" si="47"/>
      </c>
    </row>
    <row r="357" spans="1:9" ht="12.75">
      <c r="A357">
        <f t="shared" si="40"/>
      </c>
      <c r="B357" s="21"/>
      <c r="C357" s="6">
        <f t="shared" si="41"/>
      </c>
      <c r="D357" s="6">
        <f t="shared" si="42"/>
      </c>
      <c r="E357" s="6">
        <f t="shared" si="43"/>
      </c>
      <c r="F357" s="11">
        <f t="shared" si="44"/>
      </c>
      <c r="G357" s="6">
        <f t="shared" si="45"/>
      </c>
      <c r="H357" s="11">
        <f t="shared" si="46"/>
      </c>
      <c r="I357" s="11">
        <f t="shared" si="47"/>
      </c>
    </row>
    <row r="358" spans="1:9" ht="12.75">
      <c r="A358">
        <f t="shared" si="40"/>
      </c>
      <c r="B358" s="21"/>
      <c r="C358" s="6">
        <f t="shared" si="41"/>
      </c>
      <c r="D358" s="6">
        <f t="shared" si="42"/>
      </c>
      <c r="E358" s="6">
        <f t="shared" si="43"/>
      </c>
      <c r="F358" s="11">
        <f t="shared" si="44"/>
      </c>
      <c r="G358" s="6">
        <f t="shared" si="45"/>
      </c>
      <c r="H358" s="11">
        <f t="shared" si="46"/>
      </c>
      <c r="I358" s="11">
        <f t="shared" si="47"/>
      </c>
    </row>
    <row r="359" spans="1:9" ht="12.75">
      <c r="A359">
        <f t="shared" si="40"/>
      </c>
      <c r="B359" s="21">
        <f>IF(C358="","",IF(+C358-E358&gt;0,B347+1,""))</f>
      </c>
      <c r="C359" s="6">
        <f t="shared" si="41"/>
      </c>
      <c r="D359" s="6">
        <f t="shared" si="42"/>
      </c>
      <c r="E359" s="6">
        <f t="shared" si="43"/>
      </c>
      <c r="F359" s="11">
        <f t="shared" si="44"/>
      </c>
      <c r="G359" s="6">
        <f t="shared" si="45"/>
      </c>
      <c r="H359" s="11">
        <f t="shared" si="46"/>
      </c>
      <c r="I359" s="11">
        <f t="shared" si="47"/>
      </c>
    </row>
    <row r="360" spans="1:9" ht="12.75">
      <c r="A360">
        <f t="shared" si="40"/>
      </c>
      <c r="B360" s="21"/>
      <c r="C360" s="6">
        <f t="shared" si="41"/>
      </c>
      <c r="D360" s="6">
        <f t="shared" si="42"/>
      </c>
      <c r="E360" s="6">
        <f t="shared" si="43"/>
      </c>
      <c r="F360" s="11">
        <f t="shared" si="44"/>
      </c>
      <c r="G360" s="6">
        <f t="shared" si="45"/>
      </c>
      <c r="H360" s="11">
        <f t="shared" si="46"/>
      </c>
      <c r="I360" s="11">
        <f t="shared" si="47"/>
      </c>
    </row>
    <row r="361" spans="1:9" ht="12.75">
      <c r="A361">
        <f t="shared" si="40"/>
      </c>
      <c r="B361" s="21"/>
      <c r="C361" s="6">
        <f t="shared" si="41"/>
      </c>
      <c r="D361" s="6">
        <f t="shared" si="42"/>
      </c>
      <c r="E361" s="6">
        <f t="shared" si="43"/>
      </c>
      <c r="F361" s="11">
        <f t="shared" si="44"/>
      </c>
      <c r="G361" s="6">
        <f t="shared" si="45"/>
      </c>
      <c r="H361" s="11">
        <f t="shared" si="46"/>
      </c>
      <c r="I361" s="11">
        <f t="shared" si="47"/>
      </c>
    </row>
    <row r="362" spans="1:9" ht="12.75">
      <c r="A362">
        <f t="shared" si="40"/>
      </c>
      <c r="B362" s="21"/>
      <c r="C362" s="6">
        <f t="shared" si="41"/>
      </c>
      <c r="D362" s="6">
        <f t="shared" si="42"/>
      </c>
      <c r="E362" s="6">
        <f t="shared" si="43"/>
      </c>
      <c r="F362" s="11">
        <f t="shared" si="44"/>
      </c>
      <c r="G362" s="6">
        <f t="shared" si="45"/>
      </c>
      <c r="H362" s="11">
        <f t="shared" si="46"/>
      </c>
      <c r="I362" s="11">
        <f t="shared" si="47"/>
      </c>
    </row>
    <row r="363" spans="1:9" ht="12.75">
      <c r="A363">
        <f t="shared" si="40"/>
      </c>
      <c r="B363" s="21"/>
      <c r="C363" s="6">
        <f t="shared" si="41"/>
      </c>
      <c r="D363" s="6">
        <f t="shared" si="42"/>
      </c>
      <c r="E363" s="6">
        <f t="shared" si="43"/>
      </c>
      <c r="F363" s="11">
        <f t="shared" si="44"/>
      </c>
      <c r="G363" s="6">
        <f t="shared" si="45"/>
      </c>
      <c r="H363" s="11">
        <f t="shared" si="46"/>
      </c>
      <c r="I363" s="11">
        <f t="shared" si="47"/>
      </c>
    </row>
    <row r="364" spans="1:9" ht="12.75">
      <c r="A364">
        <f t="shared" si="40"/>
      </c>
      <c r="B364" s="21"/>
      <c r="C364" s="6">
        <f t="shared" si="41"/>
      </c>
      <c r="D364" s="6">
        <f t="shared" si="42"/>
      </c>
      <c r="E364" s="6">
        <f t="shared" si="43"/>
      </c>
      <c r="F364" s="11">
        <f t="shared" si="44"/>
      </c>
      <c r="G364" s="6">
        <f t="shared" si="45"/>
      </c>
      <c r="H364" s="11">
        <f t="shared" si="46"/>
      </c>
      <c r="I364" s="11">
        <f t="shared" si="47"/>
      </c>
    </row>
    <row r="365" spans="1:9" ht="12.75">
      <c r="A365">
        <f t="shared" si="40"/>
      </c>
      <c r="B365" s="21"/>
      <c r="C365" s="6">
        <f t="shared" si="41"/>
      </c>
      <c r="D365" s="6">
        <f t="shared" si="42"/>
      </c>
      <c r="E365" s="6">
        <f t="shared" si="43"/>
      </c>
      <c r="F365" s="11">
        <f t="shared" si="44"/>
      </c>
      <c r="G365" s="6">
        <f t="shared" si="45"/>
      </c>
      <c r="H365" s="11">
        <f t="shared" si="46"/>
      </c>
      <c r="I365" s="11">
        <f t="shared" si="47"/>
      </c>
    </row>
    <row r="366" spans="1:9" ht="12.75">
      <c r="A366">
        <f t="shared" si="40"/>
      </c>
      <c r="B366" s="21"/>
      <c r="C366" s="6">
        <f t="shared" si="41"/>
      </c>
      <c r="D366" s="6">
        <f t="shared" si="42"/>
      </c>
      <c r="E366" s="6">
        <f t="shared" si="43"/>
      </c>
      <c r="F366" s="11">
        <f t="shared" si="44"/>
      </c>
      <c r="G366" s="6">
        <f t="shared" si="45"/>
      </c>
      <c r="H366" s="11">
        <f t="shared" si="46"/>
      </c>
      <c r="I366" s="11">
        <f t="shared" si="47"/>
      </c>
    </row>
    <row r="367" spans="1:9" ht="12.75">
      <c r="A367">
        <f t="shared" si="40"/>
      </c>
      <c r="B367" s="21"/>
      <c r="C367" s="6">
        <f t="shared" si="41"/>
      </c>
      <c r="D367" s="6">
        <f t="shared" si="42"/>
      </c>
      <c r="E367" s="6">
        <f t="shared" si="43"/>
      </c>
      <c r="F367" s="11">
        <f t="shared" si="44"/>
      </c>
      <c r="G367" s="6">
        <f t="shared" si="45"/>
      </c>
      <c r="H367" s="11">
        <f t="shared" si="46"/>
      </c>
      <c r="I367" s="11">
        <f t="shared" si="47"/>
      </c>
    </row>
    <row r="368" spans="1:9" ht="12.75">
      <c r="A368">
        <f aca="true" t="shared" si="48" ref="A368:A431">IF(C367="","",IF(+C367-E367&gt;0,A367+1,""))</f>
      </c>
      <c r="B368" s="21"/>
      <c r="C368" s="6">
        <f t="shared" si="41"/>
      </c>
      <c r="D368" s="6">
        <f t="shared" si="42"/>
      </c>
      <c r="E368" s="6">
        <f t="shared" si="43"/>
      </c>
      <c r="F368" s="11">
        <f t="shared" si="44"/>
      </c>
      <c r="G368" s="6">
        <f t="shared" si="45"/>
      </c>
      <c r="H368" s="11">
        <f t="shared" si="46"/>
      </c>
      <c r="I368" s="11">
        <f t="shared" si="47"/>
      </c>
    </row>
    <row r="369" spans="1:9" ht="12.75">
      <c r="A369">
        <f t="shared" si="48"/>
      </c>
      <c r="B369" s="21"/>
      <c r="C369" s="6">
        <f t="shared" si="41"/>
      </c>
      <c r="D369" s="6">
        <f t="shared" si="42"/>
      </c>
      <c r="E369" s="6">
        <f t="shared" si="43"/>
      </c>
      <c r="F369" s="11">
        <f t="shared" si="44"/>
      </c>
      <c r="G369" s="6">
        <f t="shared" si="45"/>
      </c>
      <c r="H369" s="11">
        <f t="shared" si="46"/>
      </c>
      <c r="I369" s="11">
        <f t="shared" si="47"/>
      </c>
    </row>
    <row r="370" spans="1:9" ht="12.75">
      <c r="A370">
        <f t="shared" si="48"/>
      </c>
      <c r="B370" s="21"/>
      <c r="C370" s="6">
        <f t="shared" si="41"/>
      </c>
      <c r="D370" s="6">
        <f t="shared" si="42"/>
      </c>
      <c r="E370" s="6">
        <f t="shared" si="43"/>
      </c>
      <c r="F370" s="11">
        <f t="shared" si="44"/>
      </c>
      <c r="G370" s="6">
        <f t="shared" si="45"/>
      </c>
      <c r="H370" s="11">
        <f t="shared" si="46"/>
      </c>
      <c r="I370" s="11">
        <f t="shared" si="47"/>
      </c>
    </row>
    <row r="371" spans="1:9" ht="12.75">
      <c r="A371">
        <f t="shared" si="48"/>
      </c>
      <c r="B371" s="21">
        <f>IF(C370="","",IF(+C370-E370&gt;0,B359+1,""))</f>
      </c>
      <c r="C371" s="6">
        <f t="shared" si="41"/>
      </c>
      <c r="D371" s="6">
        <f t="shared" si="42"/>
      </c>
      <c r="E371" s="6">
        <f t="shared" si="43"/>
      </c>
      <c r="F371" s="11">
        <f t="shared" si="44"/>
      </c>
      <c r="G371" s="6">
        <f t="shared" si="45"/>
      </c>
      <c r="H371" s="11">
        <f t="shared" si="46"/>
      </c>
      <c r="I371" s="11">
        <f t="shared" si="47"/>
      </c>
    </row>
    <row r="372" spans="1:9" ht="12.75">
      <c r="A372">
        <f t="shared" si="48"/>
      </c>
      <c r="B372" s="21"/>
      <c r="C372" s="6">
        <f aca="true" t="shared" si="49" ref="C372:C435">IF(C371="","",IF(+C371-E371&gt;0,+C371-E371,""))</f>
      </c>
      <c r="D372" s="6">
        <f aca="true" t="shared" si="50" ref="D372:D435">IF(C371="","",IF(+C371-E371&gt;0,+$C$7+$C$8,""))</f>
      </c>
      <c r="E372" s="6">
        <f aca="true" t="shared" si="51" ref="E372:E435">IF(C371="","",IF(+C371-E371&gt;0,+D372-F372,""))</f>
      </c>
      <c r="F372" s="11">
        <f aca="true" t="shared" si="52" ref="F372:F435">IF(C371="","",IF(+C371-E371&gt;0,+C372*($C$6/12),""))</f>
      </c>
      <c r="G372" s="6">
        <f aca="true" t="shared" si="53" ref="G372:G435">IF(C371="","",IF(+C371-E371&gt;0,+G371+E372,""))</f>
      </c>
      <c r="H372" s="11">
        <f aca="true" t="shared" si="54" ref="H372:H435">IF(C371="","",IF(+C371-E371&gt;0,+H371+F372,""))</f>
      </c>
      <c r="I372" s="11">
        <f aca="true" t="shared" si="55" ref="I372:I435">IF(C371="","",IF(+C371-E371&gt;0,+G372+H372,""))</f>
      </c>
    </row>
    <row r="373" spans="1:9" ht="12.75">
      <c r="A373">
        <f t="shared" si="48"/>
      </c>
      <c r="B373" s="21"/>
      <c r="C373" s="6">
        <f t="shared" si="49"/>
      </c>
      <c r="D373" s="6">
        <f t="shared" si="50"/>
      </c>
      <c r="E373" s="6">
        <f t="shared" si="51"/>
      </c>
      <c r="F373" s="11">
        <f t="shared" si="52"/>
      </c>
      <c r="G373" s="6">
        <f t="shared" si="53"/>
      </c>
      <c r="H373" s="11">
        <f t="shared" si="54"/>
      </c>
      <c r="I373" s="11">
        <f t="shared" si="55"/>
      </c>
    </row>
    <row r="374" spans="1:10" ht="12.75">
      <c r="A374">
        <f t="shared" si="48"/>
      </c>
      <c r="B374" s="21"/>
      <c r="C374" s="6">
        <f t="shared" si="49"/>
      </c>
      <c r="D374" s="6">
        <f t="shared" si="50"/>
      </c>
      <c r="E374" s="6">
        <f t="shared" si="51"/>
      </c>
      <c r="F374" s="11">
        <f t="shared" si="52"/>
      </c>
      <c r="G374" s="6">
        <f t="shared" si="53"/>
      </c>
      <c r="H374" s="11">
        <f t="shared" si="54"/>
      </c>
      <c r="I374" s="11">
        <f t="shared" si="55"/>
      </c>
      <c r="J374" s="11"/>
    </row>
    <row r="375" spans="1:10" ht="12.75">
      <c r="A375">
        <f t="shared" si="48"/>
      </c>
      <c r="B375" s="21"/>
      <c r="C375" s="6">
        <f t="shared" si="49"/>
      </c>
      <c r="D375" s="6">
        <f t="shared" si="50"/>
      </c>
      <c r="E375" s="6">
        <f t="shared" si="51"/>
      </c>
      <c r="F375" s="11">
        <f t="shared" si="52"/>
      </c>
      <c r="G375" s="6">
        <f t="shared" si="53"/>
      </c>
      <c r="H375" s="11">
        <f t="shared" si="54"/>
      </c>
      <c r="I375" s="11">
        <f t="shared" si="55"/>
      </c>
      <c r="J375" s="11"/>
    </row>
    <row r="376" spans="1:10" ht="12.75">
      <c r="A376">
        <f t="shared" si="48"/>
      </c>
      <c r="B376" s="21"/>
      <c r="C376" s="6">
        <f t="shared" si="49"/>
      </c>
      <c r="D376" s="6">
        <f t="shared" si="50"/>
      </c>
      <c r="E376" s="6">
        <f t="shared" si="51"/>
      </c>
      <c r="F376" s="11">
        <f t="shared" si="52"/>
      </c>
      <c r="G376" s="6">
        <f t="shared" si="53"/>
      </c>
      <c r="H376" s="11">
        <f t="shared" si="54"/>
      </c>
      <c r="I376" s="11">
        <f t="shared" si="55"/>
      </c>
      <c r="J376" s="11"/>
    </row>
    <row r="377" spans="1:10" ht="12.75">
      <c r="A377">
        <f t="shared" si="48"/>
      </c>
      <c r="B377" s="21"/>
      <c r="C377" s="6">
        <f t="shared" si="49"/>
      </c>
      <c r="D377" s="6">
        <f t="shared" si="50"/>
      </c>
      <c r="E377" s="6">
        <f t="shared" si="51"/>
      </c>
      <c r="F377" s="11">
        <f t="shared" si="52"/>
      </c>
      <c r="G377" s="6">
        <f t="shared" si="53"/>
      </c>
      <c r="H377" s="11">
        <f t="shared" si="54"/>
      </c>
      <c r="I377" s="11">
        <f t="shared" si="55"/>
      </c>
      <c r="J377" s="11"/>
    </row>
    <row r="378" spans="1:10" ht="12.75">
      <c r="A378">
        <f t="shared" si="48"/>
      </c>
      <c r="B378" s="21"/>
      <c r="C378" s="6">
        <f t="shared" si="49"/>
      </c>
      <c r="D378" s="6">
        <f t="shared" si="50"/>
      </c>
      <c r="E378" s="6">
        <f t="shared" si="51"/>
      </c>
      <c r="F378" s="11">
        <f t="shared" si="52"/>
      </c>
      <c r="G378" s="6">
        <f t="shared" si="53"/>
      </c>
      <c r="H378" s="11">
        <f t="shared" si="54"/>
      </c>
      <c r="I378" s="11">
        <f t="shared" si="55"/>
      </c>
      <c r="J378" s="11"/>
    </row>
    <row r="379" spans="1:10" ht="12.75">
      <c r="A379">
        <f t="shared" si="48"/>
      </c>
      <c r="B379" s="21"/>
      <c r="C379" s="6">
        <f t="shared" si="49"/>
      </c>
      <c r="D379" s="6">
        <f t="shared" si="50"/>
      </c>
      <c r="E379" s="6">
        <f t="shared" si="51"/>
      </c>
      <c r="F379" s="11">
        <f t="shared" si="52"/>
      </c>
      <c r="G379" s="6">
        <f t="shared" si="53"/>
      </c>
      <c r="H379" s="11">
        <f t="shared" si="54"/>
      </c>
      <c r="I379" s="11">
        <f t="shared" si="55"/>
      </c>
      <c r="J379" s="11"/>
    </row>
    <row r="380" spans="1:10" ht="12.75">
      <c r="A380">
        <f t="shared" si="48"/>
      </c>
      <c r="B380" s="21"/>
      <c r="C380" s="6">
        <f t="shared" si="49"/>
      </c>
      <c r="D380" s="6">
        <f t="shared" si="50"/>
      </c>
      <c r="E380" s="6">
        <f t="shared" si="51"/>
      </c>
      <c r="F380" s="11">
        <f t="shared" si="52"/>
      </c>
      <c r="G380" s="6">
        <f t="shared" si="53"/>
      </c>
      <c r="H380" s="11">
        <f t="shared" si="54"/>
      </c>
      <c r="I380" s="11">
        <f t="shared" si="55"/>
      </c>
      <c r="J380" s="11"/>
    </row>
    <row r="381" spans="1:10" ht="12.75">
      <c r="A381">
        <f t="shared" si="48"/>
      </c>
      <c r="B381" s="21"/>
      <c r="C381" s="6">
        <f t="shared" si="49"/>
      </c>
      <c r="D381" s="6">
        <f t="shared" si="50"/>
      </c>
      <c r="E381" s="6">
        <f t="shared" si="51"/>
      </c>
      <c r="F381" s="11">
        <f t="shared" si="52"/>
      </c>
      <c r="G381" s="6">
        <f t="shared" si="53"/>
      </c>
      <c r="H381" s="11">
        <f t="shared" si="54"/>
      </c>
      <c r="I381" s="11">
        <f t="shared" si="55"/>
      </c>
      <c r="J381" s="11"/>
    </row>
    <row r="382" spans="1:10" ht="12.75">
      <c r="A382">
        <f t="shared" si="48"/>
      </c>
      <c r="B382" s="21"/>
      <c r="C382" s="6">
        <f t="shared" si="49"/>
      </c>
      <c r="D382" s="6">
        <f t="shared" si="50"/>
      </c>
      <c r="E382" s="6">
        <f t="shared" si="51"/>
      </c>
      <c r="F382" s="11">
        <f t="shared" si="52"/>
      </c>
      <c r="G382" s="6">
        <f t="shared" si="53"/>
      </c>
      <c r="H382" s="11">
        <f t="shared" si="54"/>
      </c>
      <c r="I382" s="11">
        <f t="shared" si="55"/>
      </c>
      <c r="J382" s="11"/>
    </row>
    <row r="383" spans="1:10" ht="12.75">
      <c r="A383">
        <f t="shared" si="48"/>
      </c>
      <c r="B383" s="21">
        <f>IF(C382="","",IF(+C382-E382&gt;0,B371+1,""))</f>
      </c>
      <c r="C383" s="6">
        <f t="shared" si="49"/>
      </c>
      <c r="D383" s="6">
        <f t="shared" si="50"/>
      </c>
      <c r="E383" s="6">
        <f t="shared" si="51"/>
      </c>
      <c r="F383" s="11">
        <f t="shared" si="52"/>
      </c>
      <c r="G383" s="6">
        <f t="shared" si="53"/>
      </c>
      <c r="H383" s="11">
        <f t="shared" si="54"/>
      </c>
      <c r="I383" s="11">
        <f t="shared" si="55"/>
      </c>
      <c r="J383" s="11"/>
    </row>
    <row r="384" spans="1:10" ht="12.75">
      <c r="A384">
        <f t="shared" si="48"/>
      </c>
      <c r="B384" s="21"/>
      <c r="C384" s="6">
        <f t="shared" si="49"/>
      </c>
      <c r="D384" s="6">
        <f t="shared" si="50"/>
      </c>
      <c r="E384" s="6">
        <f t="shared" si="51"/>
      </c>
      <c r="F384" s="11">
        <f t="shared" si="52"/>
      </c>
      <c r="G384" s="6">
        <f t="shared" si="53"/>
      </c>
      <c r="H384" s="11">
        <f t="shared" si="54"/>
      </c>
      <c r="I384" s="11">
        <f t="shared" si="55"/>
      </c>
      <c r="J384" s="11"/>
    </row>
    <row r="385" spans="1:10" ht="12.75">
      <c r="A385">
        <f t="shared" si="48"/>
      </c>
      <c r="B385" s="21"/>
      <c r="C385" s="6">
        <f t="shared" si="49"/>
      </c>
      <c r="D385" s="6">
        <f t="shared" si="50"/>
      </c>
      <c r="E385" s="6">
        <f t="shared" si="51"/>
      </c>
      <c r="F385" s="11">
        <f t="shared" si="52"/>
      </c>
      <c r="G385" s="6">
        <f t="shared" si="53"/>
      </c>
      <c r="H385" s="11">
        <f t="shared" si="54"/>
      </c>
      <c r="I385" s="11">
        <f t="shared" si="55"/>
      </c>
      <c r="J385" s="11"/>
    </row>
    <row r="386" spans="1:10" ht="12.75">
      <c r="A386">
        <f t="shared" si="48"/>
      </c>
      <c r="B386" s="21"/>
      <c r="C386" s="6">
        <f t="shared" si="49"/>
      </c>
      <c r="D386" s="6">
        <f t="shared" si="50"/>
      </c>
      <c r="E386" s="6">
        <f t="shared" si="51"/>
      </c>
      <c r="F386" s="11">
        <f t="shared" si="52"/>
      </c>
      <c r="G386" s="6">
        <f t="shared" si="53"/>
      </c>
      <c r="H386" s="11">
        <f t="shared" si="54"/>
      </c>
      <c r="I386" s="11">
        <f t="shared" si="55"/>
      </c>
      <c r="J386" s="11"/>
    </row>
    <row r="387" spans="1:10" ht="12.75">
      <c r="A387">
        <f t="shared" si="48"/>
      </c>
      <c r="B387" s="21"/>
      <c r="C387" s="6">
        <f t="shared" si="49"/>
      </c>
      <c r="D387" s="6">
        <f t="shared" si="50"/>
      </c>
      <c r="E387" s="6">
        <f t="shared" si="51"/>
      </c>
      <c r="F387" s="11">
        <f t="shared" si="52"/>
      </c>
      <c r="G387" s="6">
        <f t="shared" si="53"/>
      </c>
      <c r="H387" s="11">
        <f t="shared" si="54"/>
      </c>
      <c r="I387" s="11">
        <f t="shared" si="55"/>
      </c>
      <c r="J387" s="11"/>
    </row>
    <row r="388" spans="1:9" ht="12.75">
      <c r="A388">
        <f t="shared" si="48"/>
      </c>
      <c r="B388" s="21"/>
      <c r="C388" s="6">
        <f t="shared" si="49"/>
      </c>
      <c r="D388" s="6">
        <f t="shared" si="50"/>
      </c>
      <c r="E388" s="6">
        <f t="shared" si="51"/>
      </c>
      <c r="F388" s="11">
        <f t="shared" si="52"/>
      </c>
      <c r="G388" s="6">
        <f t="shared" si="53"/>
      </c>
      <c r="H388" s="11">
        <f t="shared" si="54"/>
      </c>
      <c r="I388" s="11">
        <f t="shared" si="55"/>
      </c>
    </row>
    <row r="389" spans="1:9" ht="12.75">
      <c r="A389">
        <f t="shared" si="48"/>
      </c>
      <c r="B389" s="21"/>
      <c r="C389" s="6">
        <f t="shared" si="49"/>
      </c>
      <c r="D389" s="6">
        <f t="shared" si="50"/>
      </c>
      <c r="E389" s="6">
        <f t="shared" si="51"/>
      </c>
      <c r="F389" s="11">
        <f t="shared" si="52"/>
      </c>
      <c r="G389" s="6">
        <f t="shared" si="53"/>
      </c>
      <c r="H389" s="11">
        <f t="shared" si="54"/>
      </c>
      <c r="I389" s="11">
        <f t="shared" si="55"/>
      </c>
    </row>
    <row r="390" spans="1:9" ht="12.75">
      <c r="A390">
        <f t="shared" si="48"/>
      </c>
      <c r="B390" s="21"/>
      <c r="C390" s="6">
        <f t="shared" si="49"/>
      </c>
      <c r="D390" s="6">
        <f t="shared" si="50"/>
      </c>
      <c r="E390" s="6">
        <f t="shared" si="51"/>
      </c>
      <c r="F390" s="11">
        <f t="shared" si="52"/>
      </c>
      <c r="G390" s="6">
        <f t="shared" si="53"/>
      </c>
      <c r="H390" s="11">
        <f t="shared" si="54"/>
      </c>
      <c r="I390" s="11">
        <f t="shared" si="55"/>
      </c>
    </row>
    <row r="391" spans="1:9" ht="12.75">
      <c r="A391">
        <f t="shared" si="48"/>
      </c>
      <c r="B391" s="21"/>
      <c r="C391" s="6">
        <f t="shared" si="49"/>
      </c>
      <c r="D391" s="6">
        <f t="shared" si="50"/>
      </c>
      <c r="E391" s="6">
        <f t="shared" si="51"/>
      </c>
      <c r="F391" s="11">
        <f t="shared" si="52"/>
      </c>
      <c r="G391" s="6">
        <f t="shared" si="53"/>
      </c>
      <c r="H391" s="11">
        <f t="shared" si="54"/>
      </c>
      <c r="I391" s="11">
        <f t="shared" si="55"/>
      </c>
    </row>
    <row r="392" spans="1:9" ht="12.75">
      <c r="A392">
        <f t="shared" si="48"/>
      </c>
      <c r="B392" s="21"/>
      <c r="C392" s="6">
        <f t="shared" si="49"/>
      </c>
      <c r="D392" s="6">
        <f t="shared" si="50"/>
      </c>
      <c r="E392" s="6">
        <f t="shared" si="51"/>
      </c>
      <c r="F392" s="11">
        <f t="shared" si="52"/>
      </c>
      <c r="G392" s="6">
        <f t="shared" si="53"/>
      </c>
      <c r="H392" s="11">
        <f t="shared" si="54"/>
      </c>
      <c r="I392" s="11">
        <f t="shared" si="55"/>
      </c>
    </row>
    <row r="393" spans="1:9" ht="12.75">
      <c r="A393">
        <f t="shared" si="48"/>
      </c>
      <c r="B393" s="21"/>
      <c r="C393" s="6">
        <f t="shared" si="49"/>
      </c>
      <c r="D393" s="6">
        <f t="shared" si="50"/>
      </c>
      <c r="E393" s="6">
        <f t="shared" si="51"/>
      </c>
      <c r="F393" s="11">
        <f t="shared" si="52"/>
      </c>
      <c r="G393" s="6">
        <f t="shared" si="53"/>
      </c>
      <c r="H393" s="11">
        <f t="shared" si="54"/>
      </c>
      <c r="I393" s="11">
        <f t="shared" si="55"/>
      </c>
    </row>
    <row r="394" spans="1:9" ht="12.75">
      <c r="A394">
        <f t="shared" si="48"/>
      </c>
      <c r="B394" s="21"/>
      <c r="C394" s="6">
        <f t="shared" si="49"/>
      </c>
      <c r="D394" s="6">
        <f t="shared" si="50"/>
      </c>
      <c r="E394" s="6">
        <f t="shared" si="51"/>
      </c>
      <c r="F394" s="11">
        <f t="shared" si="52"/>
      </c>
      <c r="G394" s="6">
        <f t="shared" si="53"/>
      </c>
      <c r="H394" s="11">
        <f t="shared" si="54"/>
      </c>
      <c r="I394" s="11">
        <f t="shared" si="55"/>
      </c>
    </row>
    <row r="395" spans="1:9" ht="12.75">
      <c r="A395">
        <f t="shared" si="48"/>
      </c>
      <c r="B395" s="21">
        <f>IF(C394="","",IF(+C394-E394&gt;0,B383+1,""))</f>
      </c>
      <c r="C395" s="6">
        <f t="shared" si="49"/>
      </c>
      <c r="D395" s="6">
        <f t="shared" si="50"/>
      </c>
      <c r="E395" s="6">
        <f t="shared" si="51"/>
      </c>
      <c r="F395" s="11">
        <f t="shared" si="52"/>
      </c>
      <c r="G395" s="6">
        <f t="shared" si="53"/>
      </c>
      <c r="H395" s="11">
        <f t="shared" si="54"/>
      </c>
      <c r="I395" s="11">
        <f t="shared" si="55"/>
      </c>
    </row>
    <row r="396" spans="1:9" ht="12.75">
      <c r="A396">
        <f t="shared" si="48"/>
      </c>
      <c r="B396" s="21"/>
      <c r="C396" s="6">
        <f t="shared" si="49"/>
      </c>
      <c r="D396" s="6">
        <f t="shared" si="50"/>
      </c>
      <c r="E396" s="6">
        <f t="shared" si="51"/>
      </c>
      <c r="F396" s="11">
        <f t="shared" si="52"/>
      </c>
      <c r="G396" s="6">
        <f t="shared" si="53"/>
      </c>
      <c r="H396" s="11">
        <f t="shared" si="54"/>
      </c>
      <c r="I396" s="11">
        <f t="shared" si="55"/>
      </c>
    </row>
    <row r="397" spans="1:9" ht="12.75">
      <c r="A397">
        <f t="shared" si="48"/>
      </c>
      <c r="B397" s="21"/>
      <c r="C397" s="6">
        <f t="shared" si="49"/>
      </c>
      <c r="D397" s="6">
        <f t="shared" si="50"/>
      </c>
      <c r="E397" s="6">
        <f t="shared" si="51"/>
      </c>
      <c r="F397" s="11">
        <f t="shared" si="52"/>
      </c>
      <c r="G397" s="6">
        <f t="shared" si="53"/>
      </c>
      <c r="H397" s="11">
        <f t="shared" si="54"/>
      </c>
      <c r="I397" s="11">
        <f t="shared" si="55"/>
      </c>
    </row>
    <row r="398" spans="1:9" ht="12.75">
      <c r="A398">
        <f t="shared" si="48"/>
      </c>
      <c r="B398" s="21"/>
      <c r="C398" s="6">
        <f t="shared" si="49"/>
      </c>
      <c r="D398" s="6">
        <f t="shared" si="50"/>
      </c>
      <c r="E398" s="6">
        <f t="shared" si="51"/>
      </c>
      <c r="F398" s="11">
        <f t="shared" si="52"/>
      </c>
      <c r="G398" s="6">
        <f t="shared" si="53"/>
      </c>
      <c r="H398" s="11">
        <f t="shared" si="54"/>
      </c>
      <c r="I398" s="11">
        <f t="shared" si="55"/>
      </c>
    </row>
    <row r="399" spans="1:9" ht="12.75">
      <c r="A399">
        <f t="shared" si="48"/>
      </c>
      <c r="B399" s="21"/>
      <c r="C399" s="6">
        <f t="shared" si="49"/>
      </c>
      <c r="D399" s="6">
        <f t="shared" si="50"/>
      </c>
      <c r="E399" s="6">
        <f t="shared" si="51"/>
      </c>
      <c r="F399" s="11">
        <f t="shared" si="52"/>
      </c>
      <c r="G399" s="6">
        <f t="shared" si="53"/>
      </c>
      <c r="H399" s="11">
        <f t="shared" si="54"/>
      </c>
      <c r="I399" s="11">
        <f t="shared" si="55"/>
      </c>
    </row>
    <row r="400" spans="1:9" ht="12.75">
      <c r="A400">
        <f t="shared" si="48"/>
      </c>
      <c r="B400" s="21"/>
      <c r="C400" s="6">
        <f t="shared" si="49"/>
      </c>
      <c r="D400" s="6">
        <f t="shared" si="50"/>
      </c>
      <c r="E400" s="6">
        <f t="shared" si="51"/>
      </c>
      <c r="F400" s="11">
        <f t="shared" si="52"/>
      </c>
      <c r="G400" s="6">
        <f t="shared" si="53"/>
      </c>
      <c r="H400" s="11">
        <f t="shared" si="54"/>
      </c>
      <c r="I400" s="11">
        <f t="shared" si="55"/>
      </c>
    </row>
    <row r="401" spans="1:9" ht="12.75">
      <c r="A401">
        <f t="shared" si="48"/>
      </c>
      <c r="B401" s="21"/>
      <c r="C401" s="6">
        <f t="shared" si="49"/>
      </c>
      <c r="D401" s="6">
        <f t="shared" si="50"/>
      </c>
      <c r="E401" s="6">
        <f t="shared" si="51"/>
      </c>
      <c r="F401" s="11">
        <f t="shared" si="52"/>
      </c>
      <c r="G401" s="6">
        <f t="shared" si="53"/>
      </c>
      <c r="H401" s="11">
        <f t="shared" si="54"/>
      </c>
      <c r="I401" s="11">
        <f t="shared" si="55"/>
      </c>
    </row>
    <row r="402" spans="1:9" ht="12.75">
      <c r="A402">
        <f t="shared" si="48"/>
      </c>
      <c r="B402" s="21"/>
      <c r="C402" s="6">
        <f t="shared" si="49"/>
      </c>
      <c r="D402" s="6">
        <f t="shared" si="50"/>
      </c>
      <c r="E402" s="6">
        <f t="shared" si="51"/>
      </c>
      <c r="F402" s="11">
        <f t="shared" si="52"/>
      </c>
      <c r="G402" s="6">
        <f t="shared" si="53"/>
      </c>
      <c r="H402" s="11">
        <f t="shared" si="54"/>
      </c>
      <c r="I402" s="11">
        <f t="shared" si="55"/>
      </c>
    </row>
    <row r="403" spans="1:9" ht="12.75">
      <c r="A403">
        <f t="shared" si="48"/>
      </c>
      <c r="B403" s="21"/>
      <c r="C403" s="6">
        <f t="shared" si="49"/>
      </c>
      <c r="D403" s="6">
        <f t="shared" si="50"/>
      </c>
      <c r="E403" s="6">
        <f t="shared" si="51"/>
      </c>
      <c r="F403" s="11">
        <f t="shared" si="52"/>
      </c>
      <c r="G403" s="6">
        <f t="shared" si="53"/>
      </c>
      <c r="H403" s="11">
        <f t="shared" si="54"/>
      </c>
      <c r="I403" s="11">
        <f t="shared" si="55"/>
      </c>
    </row>
    <row r="404" spans="1:9" ht="12.75">
      <c r="A404">
        <f t="shared" si="48"/>
      </c>
      <c r="B404" s="21"/>
      <c r="C404" s="6">
        <f t="shared" si="49"/>
      </c>
      <c r="D404" s="6">
        <f t="shared" si="50"/>
      </c>
      <c r="E404" s="6">
        <f t="shared" si="51"/>
      </c>
      <c r="F404" s="11">
        <f t="shared" si="52"/>
      </c>
      <c r="G404" s="6">
        <f t="shared" si="53"/>
      </c>
      <c r="H404" s="11">
        <f t="shared" si="54"/>
      </c>
      <c r="I404" s="11">
        <f t="shared" si="55"/>
      </c>
    </row>
    <row r="405" spans="1:9" ht="12.75">
      <c r="A405">
        <f t="shared" si="48"/>
      </c>
      <c r="B405" s="21"/>
      <c r="C405" s="6">
        <f t="shared" si="49"/>
      </c>
      <c r="D405" s="6">
        <f t="shared" si="50"/>
      </c>
      <c r="E405" s="6">
        <f t="shared" si="51"/>
      </c>
      <c r="F405" s="11">
        <f t="shared" si="52"/>
      </c>
      <c r="G405" s="6">
        <f t="shared" si="53"/>
      </c>
      <c r="H405" s="11">
        <f t="shared" si="54"/>
      </c>
      <c r="I405" s="11">
        <f t="shared" si="55"/>
      </c>
    </row>
    <row r="406" spans="1:9" ht="12.75">
      <c r="A406">
        <f t="shared" si="48"/>
      </c>
      <c r="B406" s="21"/>
      <c r="C406" s="6">
        <f t="shared" si="49"/>
      </c>
      <c r="D406" s="6">
        <f t="shared" si="50"/>
      </c>
      <c r="E406" s="6">
        <f t="shared" si="51"/>
      </c>
      <c r="F406" s="11">
        <f t="shared" si="52"/>
      </c>
      <c r="G406" s="6">
        <f t="shared" si="53"/>
      </c>
      <c r="H406" s="11">
        <f t="shared" si="54"/>
      </c>
      <c r="I406" s="11">
        <f t="shared" si="55"/>
      </c>
    </row>
    <row r="407" spans="1:9" ht="12.75">
      <c r="A407">
        <f t="shared" si="48"/>
      </c>
      <c r="B407" s="21">
        <f>IF(C406="","",IF(+C406-E406&gt;0,B395+1,""))</f>
      </c>
      <c r="C407" s="6">
        <f t="shared" si="49"/>
      </c>
      <c r="D407" s="6">
        <f t="shared" si="50"/>
      </c>
      <c r="E407" s="6">
        <f t="shared" si="51"/>
      </c>
      <c r="F407" s="11">
        <f t="shared" si="52"/>
      </c>
      <c r="G407" s="6">
        <f t="shared" si="53"/>
      </c>
      <c r="H407" s="11">
        <f t="shared" si="54"/>
      </c>
      <c r="I407" s="11">
        <f t="shared" si="55"/>
      </c>
    </row>
    <row r="408" spans="1:9" ht="12.75">
      <c r="A408">
        <f t="shared" si="48"/>
      </c>
      <c r="B408" s="21"/>
      <c r="C408" s="6">
        <f t="shared" si="49"/>
      </c>
      <c r="D408" s="6">
        <f t="shared" si="50"/>
      </c>
      <c r="E408" s="6">
        <f t="shared" si="51"/>
      </c>
      <c r="F408" s="11">
        <f t="shared" si="52"/>
      </c>
      <c r="G408" s="6">
        <f t="shared" si="53"/>
      </c>
      <c r="H408" s="11">
        <f t="shared" si="54"/>
      </c>
      <c r="I408" s="11">
        <f t="shared" si="55"/>
      </c>
    </row>
    <row r="409" spans="1:9" ht="12.75">
      <c r="A409">
        <f t="shared" si="48"/>
      </c>
      <c r="B409" s="21"/>
      <c r="C409" s="6">
        <f t="shared" si="49"/>
      </c>
      <c r="D409" s="6">
        <f t="shared" si="50"/>
      </c>
      <c r="E409" s="6">
        <f t="shared" si="51"/>
      </c>
      <c r="F409" s="11">
        <f t="shared" si="52"/>
      </c>
      <c r="G409" s="6">
        <f t="shared" si="53"/>
      </c>
      <c r="H409" s="11">
        <f t="shared" si="54"/>
      </c>
      <c r="I409" s="11">
        <f t="shared" si="55"/>
      </c>
    </row>
    <row r="410" spans="1:9" ht="12.75">
      <c r="A410">
        <f t="shared" si="48"/>
      </c>
      <c r="B410" s="21"/>
      <c r="C410" s="6">
        <f t="shared" si="49"/>
      </c>
      <c r="D410" s="6">
        <f t="shared" si="50"/>
      </c>
      <c r="E410" s="6">
        <f t="shared" si="51"/>
      </c>
      <c r="F410" s="11">
        <f t="shared" si="52"/>
      </c>
      <c r="G410" s="6">
        <f t="shared" si="53"/>
      </c>
      <c r="H410" s="11">
        <f t="shared" si="54"/>
      </c>
      <c r="I410" s="11">
        <f t="shared" si="55"/>
      </c>
    </row>
    <row r="411" spans="1:9" ht="12.75">
      <c r="A411">
        <f t="shared" si="48"/>
      </c>
      <c r="B411" s="21"/>
      <c r="C411" s="6">
        <f t="shared" si="49"/>
      </c>
      <c r="D411" s="6">
        <f t="shared" si="50"/>
      </c>
      <c r="E411" s="6">
        <f t="shared" si="51"/>
      </c>
      <c r="F411" s="11">
        <f t="shared" si="52"/>
      </c>
      <c r="G411" s="6">
        <f t="shared" si="53"/>
      </c>
      <c r="H411" s="11">
        <f t="shared" si="54"/>
      </c>
      <c r="I411" s="11">
        <f t="shared" si="55"/>
      </c>
    </row>
    <row r="412" spans="1:9" ht="12.75">
      <c r="A412">
        <f t="shared" si="48"/>
      </c>
      <c r="B412" s="21"/>
      <c r="C412" s="6">
        <f t="shared" si="49"/>
      </c>
      <c r="D412" s="6">
        <f t="shared" si="50"/>
      </c>
      <c r="E412" s="6">
        <f t="shared" si="51"/>
      </c>
      <c r="F412" s="11">
        <f t="shared" si="52"/>
      </c>
      <c r="G412" s="6">
        <f t="shared" si="53"/>
      </c>
      <c r="H412" s="11">
        <f t="shared" si="54"/>
      </c>
      <c r="I412" s="11">
        <f t="shared" si="55"/>
      </c>
    </row>
    <row r="413" spans="1:9" ht="12.75">
      <c r="A413">
        <f t="shared" si="48"/>
      </c>
      <c r="B413" s="21"/>
      <c r="C413" s="6">
        <f t="shared" si="49"/>
      </c>
      <c r="D413" s="6">
        <f t="shared" si="50"/>
      </c>
      <c r="E413" s="6">
        <f t="shared" si="51"/>
      </c>
      <c r="F413" s="11">
        <f t="shared" si="52"/>
      </c>
      <c r="G413" s="6">
        <f t="shared" si="53"/>
      </c>
      <c r="H413" s="11">
        <f t="shared" si="54"/>
      </c>
      <c r="I413" s="11">
        <f t="shared" si="55"/>
      </c>
    </row>
    <row r="414" spans="1:9" ht="12.75">
      <c r="A414">
        <f t="shared" si="48"/>
      </c>
      <c r="B414" s="21"/>
      <c r="C414" s="6">
        <f t="shared" si="49"/>
      </c>
      <c r="D414" s="6">
        <f t="shared" si="50"/>
      </c>
      <c r="E414" s="6">
        <f t="shared" si="51"/>
      </c>
      <c r="F414" s="11">
        <f t="shared" si="52"/>
      </c>
      <c r="G414" s="6">
        <f t="shared" si="53"/>
      </c>
      <c r="H414" s="11">
        <f t="shared" si="54"/>
      </c>
      <c r="I414" s="11">
        <f t="shared" si="55"/>
      </c>
    </row>
    <row r="415" spans="1:9" ht="12.75">
      <c r="A415">
        <f t="shared" si="48"/>
      </c>
      <c r="B415" s="21"/>
      <c r="C415" s="6">
        <f t="shared" si="49"/>
      </c>
      <c r="D415" s="6">
        <f t="shared" si="50"/>
      </c>
      <c r="E415" s="6">
        <f t="shared" si="51"/>
      </c>
      <c r="F415" s="11">
        <f t="shared" si="52"/>
      </c>
      <c r="G415" s="6">
        <f t="shared" si="53"/>
      </c>
      <c r="H415" s="11">
        <f t="shared" si="54"/>
      </c>
      <c r="I415" s="11">
        <f t="shared" si="55"/>
      </c>
    </row>
    <row r="416" spans="1:9" ht="12.75">
      <c r="A416">
        <f t="shared" si="48"/>
      </c>
      <c r="B416" s="21"/>
      <c r="C416" s="6">
        <f t="shared" si="49"/>
      </c>
      <c r="D416" s="6">
        <f t="shared" si="50"/>
      </c>
      <c r="E416" s="6">
        <f t="shared" si="51"/>
      </c>
      <c r="F416" s="11">
        <f t="shared" si="52"/>
      </c>
      <c r="G416" s="6">
        <f t="shared" si="53"/>
      </c>
      <c r="H416" s="11">
        <f t="shared" si="54"/>
      </c>
      <c r="I416" s="11">
        <f t="shared" si="55"/>
      </c>
    </row>
    <row r="417" spans="1:9" ht="12.75">
      <c r="A417">
        <f t="shared" si="48"/>
      </c>
      <c r="B417" s="21"/>
      <c r="C417" s="6">
        <f t="shared" si="49"/>
      </c>
      <c r="D417" s="6">
        <f t="shared" si="50"/>
      </c>
      <c r="E417" s="6">
        <f t="shared" si="51"/>
      </c>
      <c r="F417" s="11">
        <f t="shared" si="52"/>
      </c>
      <c r="G417" s="6">
        <f t="shared" si="53"/>
      </c>
      <c r="H417" s="11">
        <f t="shared" si="54"/>
      </c>
      <c r="I417" s="11">
        <f t="shared" si="55"/>
      </c>
    </row>
    <row r="418" spans="1:9" ht="12.75">
      <c r="A418">
        <f t="shared" si="48"/>
      </c>
      <c r="B418" s="21"/>
      <c r="C418" s="6">
        <f t="shared" si="49"/>
      </c>
      <c r="D418" s="6">
        <f t="shared" si="50"/>
      </c>
      <c r="E418" s="6">
        <f t="shared" si="51"/>
      </c>
      <c r="F418" s="11">
        <f t="shared" si="52"/>
      </c>
      <c r="G418" s="6">
        <f t="shared" si="53"/>
      </c>
      <c r="H418" s="11">
        <f t="shared" si="54"/>
      </c>
      <c r="I418" s="11">
        <f t="shared" si="55"/>
      </c>
    </row>
    <row r="419" spans="1:9" ht="12.75">
      <c r="A419">
        <f t="shared" si="48"/>
      </c>
      <c r="B419" s="21">
        <f>IF(C418="","",IF(+C418-E418&gt;0,B407+1,""))</f>
      </c>
      <c r="C419" s="6">
        <f t="shared" si="49"/>
      </c>
      <c r="D419" s="6">
        <f t="shared" si="50"/>
      </c>
      <c r="E419" s="6">
        <f t="shared" si="51"/>
      </c>
      <c r="F419" s="11">
        <f t="shared" si="52"/>
      </c>
      <c r="G419" s="6">
        <f t="shared" si="53"/>
      </c>
      <c r="H419" s="11">
        <f t="shared" si="54"/>
      </c>
      <c r="I419" s="11">
        <f t="shared" si="55"/>
      </c>
    </row>
    <row r="420" spans="1:9" ht="12.75">
      <c r="A420">
        <f t="shared" si="48"/>
      </c>
      <c r="B420" s="21"/>
      <c r="C420" s="6">
        <f t="shared" si="49"/>
      </c>
      <c r="D420" s="6">
        <f t="shared" si="50"/>
      </c>
      <c r="E420" s="6">
        <f t="shared" si="51"/>
      </c>
      <c r="F420" s="11">
        <f t="shared" si="52"/>
      </c>
      <c r="G420" s="6">
        <f t="shared" si="53"/>
      </c>
      <c r="H420" s="11">
        <f t="shared" si="54"/>
      </c>
      <c r="I420" s="11">
        <f t="shared" si="55"/>
      </c>
    </row>
    <row r="421" spans="1:9" ht="12.75">
      <c r="A421">
        <f t="shared" si="48"/>
      </c>
      <c r="B421" s="21"/>
      <c r="C421" s="6">
        <f t="shared" si="49"/>
      </c>
      <c r="D421" s="6">
        <f t="shared" si="50"/>
      </c>
      <c r="E421" s="6">
        <f t="shared" si="51"/>
      </c>
      <c r="F421" s="11">
        <f t="shared" si="52"/>
      </c>
      <c r="G421" s="6">
        <f t="shared" si="53"/>
      </c>
      <c r="H421" s="11">
        <f t="shared" si="54"/>
      </c>
      <c r="I421" s="11">
        <f t="shared" si="55"/>
      </c>
    </row>
    <row r="422" spans="1:9" ht="12.75">
      <c r="A422">
        <f t="shared" si="48"/>
      </c>
      <c r="B422" s="21"/>
      <c r="C422" s="6">
        <f t="shared" si="49"/>
      </c>
      <c r="D422" s="6">
        <f t="shared" si="50"/>
      </c>
      <c r="E422" s="6">
        <f t="shared" si="51"/>
      </c>
      <c r="F422" s="11">
        <f t="shared" si="52"/>
      </c>
      <c r="G422" s="6">
        <f t="shared" si="53"/>
      </c>
      <c r="H422" s="11">
        <f t="shared" si="54"/>
      </c>
      <c r="I422" s="11">
        <f t="shared" si="55"/>
      </c>
    </row>
    <row r="423" spans="1:9" ht="12.75">
      <c r="A423">
        <f t="shared" si="48"/>
      </c>
      <c r="B423" s="21"/>
      <c r="C423" s="6">
        <f t="shared" si="49"/>
      </c>
      <c r="D423" s="6">
        <f t="shared" si="50"/>
      </c>
      <c r="E423" s="6">
        <f t="shared" si="51"/>
      </c>
      <c r="F423" s="11">
        <f t="shared" si="52"/>
      </c>
      <c r="G423" s="6">
        <f t="shared" si="53"/>
      </c>
      <c r="H423" s="11">
        <f t="shared" si="54"/>
      </c>
      <c r="I423" s="11">
        <f t="shared" si="55"/>
      </c>
    </row>
    <row r="424" spans="1:9" ht="12.75">
      <c r="A424">
        <f t="shared" si="48"/>
      </c>
      <c r="B424" s="21"/>
      <c r="C424" s="6">
        <f t="shared" si="49"/>
      </c>
      <c r="D424" s="6">
        <f t="shared" si="50"/>
      </c>
      <c r="E424" s="6">
        <f t="shared" si="51"/>
      </c>
      <c r="F424" s="11">
        <f t="shared" si="52"/>
      </c>
      <c r="G424" s="6">
        <f t="shared" si="53"/>
      </c>
      <c r="H424" s="11">
        <f t="shared" si="54"/>
      </c>
      <c r="I424" s="11">
        <f t="shared" si="55"/>
      </c>
    </row>
    <row r="425" spans="1:9" ht="12.75">
      <c r="A425">
        <f t="shared" si="48"/>
      </c>
      <c r="B425" s="21"/>
      <c r="C425" s="6">
        <f t="shared" si="49"/>
      </c>
      <c r="D425" s="6">
        <f t="shared" si="50"/>
      </c>
      <c r="E425" s="6">
        <f t="shared" si="51"/>
      </c>
      <c r="F425" s="11">
        <f t="shared" si="52"/>
      </c>
      <c r="G425" s="6">
        <f t="shared" si="53"/>
      </c>
      <c r="H425" s="11">
        <f t="shared" si="54"/>
      </c>
      <c r="I425" s="11">
        <f t="shared" si="55"/>
      </c>
    </row>
    <row r="426" spans="1:9" ht="12.75">
      <c r="A426">
        <f t="shared" si="48"/>
      </c>
      <c r="B426" s="21"/>
      <c r="C426" s="6">
        <f t="shared" si="49"/>
      </c>
      <c r="D426" s="6">
        <f t="shared" si="50"/>
      </c>
      <c r="E426" s="6">
        <f t="shared" si="51"/>
      </c>
      <c r="F426" s="11">
        <f t="shared" si="52"/>
      </c>
      <c r="G426" s="6">
        <f t="shared" si="53"/>
      </c>
      <c r="H426" s="11">
        <f t="shared" si="54"/>
      </c>
      <c r="I426" s="11">
        <f t="shared" si="55"/>
      </c>
    </row>
    <row r="427" spans="1:9" ht="12.75">
      <c r="A427">
        <f t="shared" si="48"/>
      </c>
      <c r="B427" s="21"/>
      <c r="C427" s="6">
        <f t="shared" si="49"/>
      </c>
      <c r="D427" s="6">
        <f t="shared" si="50"/>
      </c>
      <c r="E427" s="6">
        <f t="shared" si="51"/>
      </c>
      <c r="F427" s="11">
        <f t="shared" si="52"/>
      </c>
      <c r="G427" s="6">
        <f t="shared" si="53"/>
      </c>
      <c r="H427" s="11">
        <f t="shared" si="54"/>
      </c>
      <c r="I427" s="11">
        <f t="shared" si="55"/>
      </c>
    </row>
    <row r="428" spans="1:9" ht="12.75">
      <c r="A428">
        <f t="shared" si="48"/>
      </c>
      <c r="B428" s="21"/>
      <c r="C428" s="6">
        <f t="shared" si="49"/>
      </c>
      <c r="D428" s="6">
        <f t="shared" si="50"/>
      </c>
      <c r="E428" s="6">
        <f t="shared" si="51"/>
      </c>
      <c r="F428" s="11">
        <f t="shared" si="52"/>
      </c>
      <c r="G428" s="6">
        <f t="shared" si="53"/>
      </c>
      <c r="H428" s="11">
        <f t="shared" si="54"/>
      </c>
      <c r="I428" s="11">
        <f t="shared" si="55"/>
      </c>
    </row>
    <row r="429" spans="1:9" ht="12.75">
      <c r="A429">
        <f t="shared" si="48"/>
      </c>
      <c r="B429" s="21"/>
      <c r="C429" s="6">
        <f t="shared" si="49"/>
      </c>
      <c r="D429" s="6">
        <f t="shared" si="50"/>
      </c>
      <c r="E429" s="6">
        <f t="shared" si="51"/>
      </c>
      <c r="F429" s="11">
        <f t="shared" si="52"/>
      </c>
      <c r="G429" s="6">
        <f t="shared" si="53"/>
      </c>
      <c r="H429" s="11">
        <f t="shared" si="54"/>
      </c>
      <c r="I429" s="11">
        <f t="shared" si="55"/>
      </c>
    </row>
    <row r="430" spans="1:9" ht="12.75">
      <c r="A430">
        <f t="shared" si="48"/>
      </c>
      <c r="B430" s="21"/>
      <c r="C430" s="6">
        <f t="shared" si="49"/>
      </c>
      <c r="D430" s="6">
        <f t="shared" si="50"/>
      </c>
      <c r="E430" s="6">
        <f t="shared" si="51"/>
      </c>
      <c r="F430" s="11">
        <f t="shared" si="52"/>
      </c>
      <c r="G430" s="6">
        <f t="shared" si="53"/>
      </c>
      <c r="H430" s="11">
        <f t="shared" si="54"/>
      </c>
      <c r="I430" s="11">
        <f t="shared" si="55"/>
      </c>
    </row>
    <row r="431" spans="1:9" ht="12.75">
      <c r="A431">
        <f t="shared" si="48"/>
      </c>
      <c r="B431" s="21">
        <f>IF(C430="","",IF(+C430-E430&gt;0,B419+1,""))</f>
      </c>
      <c r="C431" s="6">
        <f t="shared" si="49"/>
      </c>
      <c r="D431" s="6">
        <f t="shared" si="50"/>
      </c>
      <c r="E431" s="6">
        <f t="shared" si="51"/>
      </c>
      <c r="F431" s="11">
        <f t="shared" si="52"/>
      </c>
      <c r="G431" s="6">
        <f t="shared" si="53"/>
      </c>
      <c r="H431" s="11">
        <f t="shared" si="54"/>
      </c>
      <c r="I431" s="11">
        <f t="shared" si="55"/>
      </c>
    </row>
    <row r="432" spans="1:9" ht="12.75">
      <c r="A432">
        <f aca="true" t="shared" si="56" ref="A432:A491">IF(C431="","",IF(+C431-E431&gt;0,A431+1,""))</f>
      </c>
      <c r="B432" s="21"/>
      <c r="C432" s="6">
        <f t="shared" si="49"/>
      </c>
      <c r="D432" s="6">
        <f t="shared" si="50"/>
      </c>
      <c r="E432" s="6">
        <f t="shared" si="51"/>
      </c>
      <c r="F432" s="11">
        <f t="shared" si="52"/>
      </c>
      <c r="G432" s="6">
        <f t="shared" si="53"/>
      </c>
      <c r="H432" s="11">
        <f t="shared" si="54"/>
      </c>
      <c r="I432" s="11">
        <f t="shared" si="55"/>
      </c>
    </row>
    <row r="433" spans="1:9" ht="12.75">
      <c r="A433">
        <f t="shared" si="56"/>
      </c>
      <c r="B433" s="21"/>
      <c r="C433" s="6">
        <f t="shared" si="49"/>
      </c>
      <c r="D433" s="6">
        <f t="shared" si="50"/>
      </c>
      <c r="E433" s="6">
        <f t="shared" si="51"/>
      </c>
      <c r="F433" s="11">
        <f t="shared" si="52"/>
      </c>
      <c r="G433" s="6">
        <f t="shared" si="53"/>
      </c>
      <c r="H433" s="11">
        <f t="shared" si="54"/>
      </c>
      <c r="I433" s="11">
        <f t="shared" si="55"/>
      </c>
    </row>
    <row r="434" spans="1:9" ht="12.75">
      <c r="A434">
        <f t="shared" si="56"/>
      </c>
      <c r="B434" s="21"/>
      <c r="C434" s="6">
        <f t="shared" si="49"/>
      </c>
      <c r="D434" s="6">
        <f t="shared" si="50"/>
      </c>
      <c r="E434" s="6">
        <f t="shared" si="51"/>
      </c>
      <c r="F434" s="11">
        <f t="shared" si="52"/>
      </c>
      <c r="G434" s="6">
        <f t="shared" si="53"/>
      </c>
      <c r="H434" s="11">
        <f t="shared" si="54"/>
      </c>
      <c r="I434" s="11">
        <f t="shared" si="55"/>
      </c>
    </row>
    <row r="435" spans="1:9" ht="12.75">
      <c r="A435">
        <f t="shared" si="56"/>
      </c>
      <c r="B435" s="21"/>
      <c r="C435" s="6">
        <f t="shared" si="49"/>
      </c>
      <c r="D435" s="6">
        <f t="shared" si="50"/>
      </c>
      <c r="E435" s="6">
        <f t="shared" si="51"/>
      </c>
      <c r="F435" s="11">
        <f t="shared" si="52"/>
      </c>
      <c r="G435" s="6">
        <f t="shared" si="53"/>
      </c>
      <c r="H435" s="11">
        <f t="shared" si="54"/>
      </c>
      <c r="I435" s="11">
        <f t="shared" si="55"/>
      </c>
    </row>
    <row r="436" spans="1:9" ht="12.75">
      <c r="A436">
        <f t="shared" si="56"/>
      </c>
      <c r="B436" s="21"/>
      <c r="C436" s="6">
        <f aca="true" t="shared" si="57" ref="C436:C491">IF(C435="","",IF(+C435-E435&gt;0,+C435-E435,""))</f>
      </c>
      <c r="D436" s="6">
        <f aca="true" t="shared" si="58" ref="D436:D491">IF(C435="","",IF(+C435-E435&gt;0,+$C$7+$C$8,""))</f>
      </c>
      <c r="E436" s="6">
        <f aca="true" t="shared" si="59" ref="E436:E491">IF(C435="","",IF(+C435-E435&gt;0,+D436-F436,""))</f>
      </c>
      <c r="F436" s="11">
        <f aca="true" t="shared" si="60" ref="F436:F491">IF(C435="","",IF(+C435-E435&gt;0,+C436*($C$6/12),""))</f>
      </c>
      <c r="G436" s="6">
        <f aca="true" t="shared" si="61" ref="G436:G491">IF(C435="","",IF(+C435-E435&gt;0,+G435+E436,""))</f>
      </c>
      <c r="H436" s="11">
        <f aca="true" t="shared" si="62" ref="H436:H491">IF(C435="","",IF(+C435-E435&gt;0,+H435+F436,""))</f>
      </c>
      <c r="I436" s="11">
        <f aca="true" t="shared" si="63" ref="I436:I491">IF(C435="","",IF(+C435-E435&gt;0,+G436+H436,""))</f>
      </c>
    </row>
    <row r="437" spans="1:9" ht="12.75">
      <c r="A437">
        <f t="shared" si="56"/>
      </c>
      <c r="B437" s="21"/>
      <c r="C437" s="6">
        <f t="shared" si="57"/>
      </c>
      <c r="D437" s="6">
        <f t="shared" si="58"/>
      </c>
      <c r="E437" s="6">
        <f t="shared" si="59"/>
      </c>
      <c r="F437" s="11">
        <f t="shared" si="60"/>
      </c>
      <c r="G437" s="6">
        <f t="shared" si="61"/>
      </c>
      <c r="H437" s="11">
        <f t="shared" si="62"/>
      </c>
      <c r="I437" s="11">
        <f t="shared" si="63"/>
      </c>
    </row>
    <row r="438" spans="1:9" ht="12.75">
      <c r="A438">
        <f t="shared" si="56"/>
      </c>
      <c r="B438" s="21"/>
      <c r="C438" s="6">
        <f t="shared" si="57"/>
      </c>
      <c r="D438" s="6">
        <f t="shared" si="58"/>
      </c>
      <c r="E438" s="6">
        <f t="shared" si="59"/>
      </c>
      <c r="F438" s="11">
        <f t="shared" si="60"/>
      </c>
      <c r="G438" s="6">
        <f t="shared" si="61"/>
      </c>
      <c r="H438" s="11">
        <f t="shared" si="62"/>
      </c>
      <c r="I438" s="11">
        <f t="shared" si="63"/>
      </c>
    </row>
    <row r="439" spans="1:9" ht="12.75">
      <c r="A439">
        <f t="shared" si="56"/>
      </c>
      <c r="B439" s="21"/>
      <c r="C439" s="6">
        <f t="shared" si="57"/>
      </c>
      <c r="D439" s="6">
        <f t="shared" si="58"/>
      </c>
      <c r="E439" s="6">
        <f t="shared" si="59"/>
      </c>
      <c r="F439" s="11">
        <f t="shared" si="60"/>
      </c>
      <c r="G439" s="6">
        <f t="shared" si="61"/>
      </c>
      <c r="H439" s="11">
        <f t="shared" si="62"/>
      </c>
      <c r="I439" s="11">
        <f t="shared" si="63"/>
      </c>
    </row>
    <row r="440" spans="1:9" ht="12.75">
      <c r="A440">
        <f t="shared" si="56"/>
      </c>
      <c r="B440" s="21"/>
      <c r="C440" s="6">
        <f t="shared" si="57"/>
      </c>
      <c r="D440" s="6">
        <f t="shared" si="58"/>
      </c>
      <c r="E440" s="6">
        <f t="shared" si="59"/>
      </c>
      <c r="F440" s="11">
        <f t="shared" si="60"/>
      </c>
      <c r="G440" s="6">
        <f t="shared" si="61"/>
      </c>
      <c r="H440" s="11">
        <f t="shared" si="62"/>
      </c>
      <c r="I440" s="11">
        <f t="shared" si="63"/>
      </c>
    </row>
    <row r="441" spans="1:9" ht="12.75">
      <c r="A441">
        <f t="shared" si="56"/>
      </c>
      <c r="B441" s="21"/>
      <c r="C441" s="6">
        <f t="shared" si="57"/>
      </c>
      <c r="D441" s="6">
        <f t="shared" si="58"/>
      </c>
      <c r="E441" s="6">
        <f t="shared" si="59"/>
      </c>
      <c r="F441" s="11">
        <f t="shared" si="60"/>
      </c>
      <c r="G441" s="6">
        <f t="shared" si="61"/>
      </c>
      <c r="H441" s="11">
        <f t="shared" si="62"/>
      </c>
      <c r="I441" s="11">
        <f t="shared" si="63"/>
      </c>
    </row>
    <row r="442" spans="1:9" ht="12.75">
      <c r="A442">
        <f t="shared" si="56"/>
      </c>
      <c r="B442" s="21"/>
      <c r="C442" s="6">
        <f t="shared" si="57"/>
      </c>
      <c r="D442" s="6">
        <f t="shared" si="58"/>
      </c>
      <c r="E442" s="6">
        <f t="shared" si="59"/>
      </c>
      <c r="F442" s="11">
        <f t="shared" si="60"/>
      </c>
      <c r="G442" s="6">
        <f t="shared" si="61"/>
      </c>
      <c r="H442" s="11">
        <f t="shared" si="62"/>
      </c>
      <c r="I442" s="11">
        <f t="shared" si="63"/>
      </c>
    </row>
    <row r="443" spans="1:9" ht="12.75">
      <c r="A443">
        <f t="shared" si="56"/>
      </c>
      <c r="B443" s="21">
        <f>IF(C442="","",IF(+C442-E442&gt;0,B431+1,""))</f>
      </c>
      <c r="C443" s="6">
        <f t="shared" si="57"/>
      </c>
      <c r="D443" s="6">
        <f t="shared" si="58"/>
      </c>
      <c r="E443" s="6">
        <f t="shared" si="59"/>
      </c>
      <c r="F443" s="11">
        <f t="shared" si="60"/>
      </c>
      <c r="G443" s="6">
        <f t="shared" si="61"/>
      </c>
      <c r="H443" s="11">
        <f t="shared" si="62"/>
      </c>
      <c r="I443" s="11">
        <f t="shared" si="63"/>
      </c>
    </row>
    <row r="444" spans="1:9" ht="12.75">
      <c r="A444">
        <f t="shared" si="56"/>
      </c>
      <c r="B444" s="21"/>
      <c r="C444" s="6">
        <f t="shared" si="57"/>
      </c>
      <c r="D444" s="6">
        <f t="shared" si="58"/>
      </c>
      <c r="E444" s="6">
        <f t="shared" si="59"/>
      </c>
      <c r="F444" s="11">
        <f t="shared" si="60"/>
      </c>
      <c r="G444" s="6">
        <f t="shared" si="61"/>
      </c>
      <c r="H444" s="11">
        <f t="shared" si="62"/>
      </c>
      <c r="I444" s="11">
        <f t="shared" si="63"/>
      </c>
    </row>
    <row r="445" spans="1:9" ht="12.75">
      <c r="A445">
        <f t="shared" si="56"/>
      </c>
      <c r="B445" s="21"/>
      <c r="C445" s="6">
        <f t="shared" si="57"/>
      </c>
      <c r="D445" s="6">
        <f t="shared" si="58"/>
      </c>
      <c r="E445" s="6">
        <f t="shared" si="59"/>
      </c>
      <c r="F445" s="11">
        <f t="shared" si="60"/>
      </c>
      <c r="G445" s="6">
        <f t="shared" si="61"/>
      </c>
      <c r="H445" s="11">
        <f t="shared" si="62"/>
      </c>
      <c r="I445" s="11">
        <f t="shared" si="63"/>
      </c>
    </row>
    <row r="446" spans="1:9" ht="12.75">
      <c r="A446">
        <f t="shared" si="56"/>
      </c>
      <c r="B446" s="21"/>
      <c r="C446" s="6">
        <f t="shared" si="57"/>
      </c>
      <c r="D446" s="6">
        <f t="shared" si="58"/>
      </c>
      <c r="E446" s="6">
        <f t="shared" si="59"/>
      </c>
      <c r="F446" s="11">
        <f t="shared" si="60"/>
      </c>
      <c r="G446" s="6">
        <f t="shared" si="61"/>
      </c>
      <c r="H446" s="11">
        <f t="shared" si="62"/>
      </c>
      <c r="I446" s="11">
        <f t="shared" si="63"/>
      </c>
    </row>
    <row r="447" spans="1:9" ht="12.75">
      <c r="A447">
        <f t="shared" si="56"/>
      </c>
      <c r="B447" s="21"/>
      <c r="C447" s="6">
        <f t="shared" si="57"/>
      </c>
      <c r="D447" s="6">
        <f t="shared" si="58"/>
      </c>
      <c r="E447" s="6">
        <f t="shared" si="59"/>
      </c>
      <c r="F447" s="11">
        <f t="shared" si="60"/>
      </c>
      <c r="G447" s="6">
        <f t="shared" si="61"/>
      </c>
      <c r="H447" s="11">
        <f t="shared" si="62"/>
      </c>
      <c r="I447" s="11">
        <f t="shared" si="63"/>
      </c>
    </row>
    <row r="448" spans="1:9" ht="12.75">
      <c r="A448">
        <f t="shared" si="56"/>
      </c>
      <c r="B448" s="21"/>
      <c r="C448" s="6">
        <f t="shared" si="57"/>
      </c>
      <c r="D448" s="6">
        <f t="shared" si="58"/>
      </c>
      <c r="E448" s="6">
        <f t="shared" si="59"/>
      </c>
      <c r="F448" s="11">
        <f t="shared" si="60"/>
      </c>
      <c r="G448" s="6">
        <f t="shared" si="61"/>
      </c>
      <c r="H448" s="11">
        <f t="shared" si="62"/>
      </c>
      <c r="I448" s="11">
        <f t="shared" si="63"/>
      </c>
    </row>
    <row r="449" spans="1:9" ht="12.75">
      <c r="A449">
        <f t="shared" si="56"/>
      </c>
      <c r="B449" s="21"/>
      <c r="C449" s="6">
        <f t="shared" si="57"/>
      </c>
      <c r="D449" s="6">
        <f t="shared" si="58"/>
      </c>
      <c r="E449" s="6">
        <f t="shared" si="59"/>
      </c>
      <c r="F449" s="11">
        <f t="shared" si="60"/>
      </c>
      <c r="G449" s="6">
        <f t="shared" si="61"/>
      </c>
      <c r="H449" s="11">
        <f t="shared" si="62"/>
      </c>
      <c r="I449" s="11">
        <f t="shared" si="63"/>
      </c>
    </row>
    <row r="450" spans="1:9" ht="12.75">
      <c r="A450">
        <f t="shared" si="56"/>
      </c>
      <c r="B450" s="21"/>
      <c r="C450" s="6">
        <f t="shared" si="57"/>
      </c>
      <c r="D450" s="6">
        <f t="shared" si="58"/>
      </c>
      <c r="E450" s="6">
        <f t="shared" si="59"/>
      </c>
      <c r="F450" s="11">
        <f t="shared" si="60"/>
      </c>
      <c r="G450" s="6">
        <f t="shared" si="61"/>
      </c>
      <c r="H450" s="11">
        <f t="shared" si="62"/>
      </c>
      <c r="I450" s="11">
        <f t="shared" si="63"/>
      </c>
    </row>
    <row r="451" spans="1:9" ht="12.75">
      <c r="A451">
        <f t="shared" si="56"/>
      </c>
      <c r="B451" s="21"/>
      <c r="C451" s="6">
        <f t="shared" si="57"/>
      </c>
      <c r="D451" s="6">
        <f t="shared" si="58"/>
      </c>
      <c r="E451" s="6">
        <f t="shared" si="59"/>
      </c>
      <c r="F451" s="11">
        <f t="shared" si="60"/>
      </c>
      <c r="G451" s="6">
        <f t="shared" si="61"/>
      </c>
      <c r="H451" s="11">
        <f t="shared" si="62"/>
      </c>
      <c r="I451" s="11">
        <f t="shared" si="63"/>
      </c>
    </row>
    <row r="452" spans="1:9" ht="12.75">
      <c r="A452">
        <f t="shared" si="56"/>
      </c>
      <c r="B452" s="21"/>
      <c r="C452" s="6">
        <f t="shared" si="57"/>
      </c>
      <c r="D452" s="6">
        <f t="shared" si="58"/>
      </c>
      <c r="E452" s="6">
        <f t="shared" si="59"/>
      </c>
      <c r="F452" s="11">
        <f t="shared" si="60"/>
      </c>
      <c r="G452" s="6">
        <f t="shared" si="61"/>
      </c>
      <c r="H452" s="11">
        <f t="shared" si="62"/>
      </c>
      <c r="I452" s="11">
        <f t="shared" si="63"/>
      </c>
    </row>
    <row r="453" spans="1:9" ht="12.75">
      <c r="A453">
        <f t="shared" si="56"/>
      </c>
      <c r="B453" s="21"/>
      <c r="C453" s="6">
        <f t="shared" si="57"/>
      </c>
      <c r="D453" s="6">
        <f t="shared" si="58"/>
      </c>
      <c r="E453" s="6">
        <f t="shared" si="59"/>
      </c>
      <c r="F453" s="11">
        <f t="shared" si="60"/>
      </c>
      <c r="G453" s="6">
        <f t="shared" si="61"/>
      </c>
      <c r="H453" s="11">
        <f t="shared" si="62"/>
      </c>
      <c r="I453" s="11">
        <f t="shared" si="63"/>
      </c>
    </row>
    <row r="454" spans="1:9" ht="12.75">
      <c r="A454">
        <f t="shared" si="56"/>
      </c>
      <c r="B454" s="21"/>
      <c r="C454" s="6">
        <f t="shared" si="57"/>
      </c>
      <c r="D454" s="6">
        <f t="shared" si="58"/>
      </c>
      <c r="E454" s="6">
        <f t="shared" si="59"/>
      </c>
      <c r="F454" s="11">
        <f t="shared" si="60"/>
      </c>
      <c r="G454" s="6">
        <f t="shared" si="61"/>
      </c>
      <c r="H454" s="11">
        <f t="shared" si="62"/>
      </c>
      <c r="I454" s="11">
        <f t="shared" si="63"/>
      </c>
    </row>
    <row r="455" spans="1:9" ht="12.75">
      <c r="A455">
        <f t="shared" si="56"/>
      </c>
      <c r="B455" s="21">
        <f>IF(C454="","",IF(+C454-E454&gt;0,B443+1,""))</f>
      </c>
      <c r="C455" s="6">
        <f t="shared" si="57"/>
      </c>
      <c r="D455" s="6">
        <f t="shared" si="58"/>
      </c>
      <c r="E455" s="6">
        <f t="shared" si="59"/>
      </c>
      <c r="F455" s="11">
        <f t="shared" si="60"/>
      </c>
      <c r="G455" s="6">
        <f t="shared" si="61"/>
      </c>
      <c r="H455" s="11">
        <f t="shared" si="62"/>
      </c>
      <c r="I455" s="11">
        <f t="shared" si="63"/>
      </c>
    </row>
    <row r="456" spans="1:9" ht="12.75">
      <c r="A456">
        <f t="shared" si="56"/>
      </c>
      <c r="B456" s="21"/>
      <c r="C456" s="6">
        <f t="shared" si="57"/>
      </c>
      <c r="D456" s="6">
        <f t="shared" si="58"/>
      </c>
      <c r="E456" s="6">
        <f t="shared" si="59"/>
      </c>
      <c r="F456" s="11">
        <f t="shared" si="60"/>
      </c>
      <c r="G456" s="6">
        <f t="shared" si="61"/>
      </c>
      <c r="H456" s="11">
        <f t="shared" si="62"/>
      </c>
      <c r="I456" s="11">
        <f t="shared" si="63"/>
      </c>
    </row>
    <row r="457" spans="1:9" ht="12.75">
      <c r="A457">
        <f t="shared" si="56"/>
      </c>
      <c r="B457" s="21"/>
      <c r="C457" s="6">
        <f t="shared" si="57"/>
      </c>
      <c r="D457" s="6">
        <f t="shared" si="58"/>
      </c>
      <c r="E457" s="6">
        <f t="shared" si="59"/>
      </c>
      <c r="F457" s="11">
        <f t="shared" si="60"/>
      </c>
      <c r="G457" s="6">
        <f t="shared" si="61"/>
      </c>
      <c r="H457" s="11">
        <f t="shared" si="62"/>
      </c>
      <c r="I457" s="11">
        <f t="shared" si="63"/>
      </c>
    </row>
    <row r="458" spans="1:9" ht="12.75">
      <c r="A458">
        <f t="shared" si="56"/>
      </c>
      <c r="B458" s="21"/>
      <c r="C458" s="6">
        <f t="shared" si="57"/>
      </c>
      <c r="D458" s="6">
        <f t="shared" si="58"/>
      </c>
      <c r="E458" s="6">
        <f t="shared" si="59"/>
      </c>
      <c r="F458" s="11">
        <f t="shared" si="60"/>
      </c>
      <c r="G458" s="6">
        <f t="shared" si="61"/>
      </c>
      <c r="H458" s="11">
        <f t="shared" si="62"/>
      </c>
      <c r="I458" s="11">
        <f t="shared" si="63"/>
      </c>
    </row>
    <row r="459" spans="1:9" ht="12.75">
      <c r="A459">
        <f t="shared" si="56"/>
      </c>
      <c r="B459" s="21"/>
      <c r="C459" s="6">
        <f t="shared" si="57"/>
      </c>
      <c r="D459" s="6">
        <f t="shared" si="58"/>
      </c>
      <c r="E459" s="6">
        <f t="shared" si="59"/>
      </c>
      <c r="F459" s="11">
        <f t="shared" si="60"/>
      </c>
      <c r="G459" s="6">
        <f t="shared" si="61"/>
      </c>
      <c r="H459" s="11">
        <f t="shared" si="62"/>
      </c>
      <c r="I459" s="11">
        <f t="shared" si="63"/>
      </c>
    </row>
    <row r="460" spans="1:9" ht="12.75">
      <c r="A460">
        <f t="shared" si="56"/>
      </c>
      <c r="B460" s="21"/>
      <c r="C460" s="6">
        <f t="shared" si="57"/>
      </c>
      <c r="D460" s="6">
        <f t="shared" si="58"/>
      </c>
      <c r="E460" s="6">
        <f t="shared" si="59"/>
      </c>
      <c r="F460" s="11">
        <f t="shared" si="60"/>
      </c>
      <c r="G460" s="6">
        <f t="shared" si="61"/>
      </c>
      <c r="H460" s="11">
        <f t="shared" si="62"/>
      </c>
      <c r="I460" s="11">
        <f t="shared" si="63"/>
      </c>
    </row>
    <row r="461" spans="1:9" ht="12.75">
      <c r="A461">
        <f t="shared" si="56"/>
      </c>
      <c r="B461" s="21"/>
      <c r="C461" s="6">
        <f t="shared" si="57"/>
      </c>
      <c r="D461" s="6">
        <f t="shared" si="58"/>
      </c>
      <c r="E461" s="6">
        <f t="shared" si="59"/>
      </c>
      <c r="F461" s="11">
        <f t="shared" si="60"/>
      </c>
      <c r="G461" s="6">
        <f t="shared" si="61"/>
      </c>
      <c r="H461" s="11">
        <f t="shared" si="62"/>
      </c>
      <c r="I461" s="11">
        <f t="shared" si="63"/>
      </c>
    </row>
    <row r="462" spans="1:9" ht="12.75">
      <c r="A462">
        <f t="shared" si="56"/>
      </c>
      <c r="B462" s="21"/>
      <c r="C462" s="6">
        <f t="shared" si="57"/>
      </c>
      <c r="D462" s="6">
        <f t="shared" si="58"/>
      </c>
      <c r="E462" s="6">
        <f t="shared" si="59"/>
      </c>
      <c r="F462" s="11">
        <f t="shared" si="60"/>
      </c>
      <c r="G462" s="6">
        <f t="shared" si="61"/>
      </c>
      <c r="H462" s="11">
        <f t="shared" si="62"/>
      </c>
      <c r="I462" s="11">
        <f t="shared" si="63"/>
      </c>
    </row>
    <row r="463" spans="1:9" ht="12.75">
      <c r="A463">
        <f t="shared" si="56"/>
      </c>
      <c r="B463" s="21"/>
      <c r="C463" s="6">
        <f t="shared" si="57"/>
      </c>
      <c r="D463" s="6">
        <f t="shared" si="58"/>
      </c>
      <c r="E463" s="6">
        <f t="shared" si="59"/>
      </c>
      <c r="F463" s="11">
        <f t="shared" si="60"/>
      </c>
      <c r="G463" s="6">
        <f t="shared" si="61"/>
      </c>
      <c r="H463" s="11">
        <f t="shared" si="62"/>
      </c>
      <c r="I463" s="11">
        <f t="shared" si="63"/>
      </c>
    </row>
    <row r="464" spans="1:9" ht="12.75">
      <c r="A464">
        <f t="shared" si="56"/>
      </c>
      <c r="B464" s="21"/>
      <c r="C464" s="6">
        <f t="shared" si="57"/>
      </c>
      <c r="D464" s="6">
        <f t="shared" si="58"/>
      </c>
      <c r="E464" s="6">
        <f t="shared" si="59"/>
      </c>
      <c r="F464" s="11">
        <f t="shared" si="60"/>
      </c>
      <c r="G464" s="6">
        <f t="shared" si="61"/>
      </c>
      <c r="H464" s="11">
        <f t="shared" si="62"/>
      </c>
      <c r="I464" s="11">
        <f t="shared" si="63"/>
      </c>
    </row>
    <row r="465" spans="1:9" ht="12.75">
      <c r="A465">
        <f t="shared" si="56"/>
      </c>
      <c r="B465" s="21"/>
      <c r="C465" s="6">
        <f t="shared" si="57"/>
      </c>
      <c r="D465" s="6">
        <f t="shared" si="58"/>
      </c>
      <c r="E465" s="6">
        <f t="shared" si="59"/>
      </c>
      <c r="F465" s="11">
        <f t="shared" si="60"/>
      </c>
      <c r="G465" s="6">
        <f t="shared" si="61"/>
      </c>
      <c r="H465" s="11">
        <f t="shared" si="62"/>
      </c>
      <c r="I465" s="11">
        <f t="shared" si="63"/>
      </c>
    </row>
    <row r="466" spans="1:9" ht="12.75">
      <c r="A466">
        <f t="shared" si="56"/>
      </c>
      <c r="B466" s="21"/>
      <c r="C466" s="6">
        <f t="shared" si="57"/>
      </c>
      <c r="D466" s="6">
        <f t="shared" si="58"/>
      </c>
      <c r="E466" s="6">
        <f t="shared" si="59"/>
      </c>
      <c r="F466" s="11">
        <f t="shared" si="60"/>
      </c>
      <c r="G466" s="6">
        <f t="shared" si="61"/>
      </c>
      <c r="H466" s="11">
        <f t="shared" si="62"/>
      </c>
      <c r="I466" s="11">
        <f t="shared" si="63"/>
      </c>
    </row>
    <row r="467" spans="1:9" ht="12.75">
      <c r="A467">
        <f t="shared" si="56"/>
      </c>
      <c r="B467" s="21">
        <f>IF(C466="","",IF(+C466-E466&gt;0,B455+1,""))</f>
      </c>
      <c r="C467" s="6">
        <f t="shared" si="57"/>
      </c>
      <c r="D467" s="6">
        <f t="shared" si="58"/>
      </c>
      <c r="E467" s="6">
        <f t="shared" si="59"/>
      </c>
      <c r="F467" s="11">
        <f t="shared" si="60"/>
      </c>
      <c r="G467" s="6">
        <f t="shared" si="61"/>
      </c>
      <c r="H467" s="11">
        <f t="shared" si="62"/>
      </c>
      <c r="I467" s="11">
        <f t="shared" si="63"/>
      </c>
    </row>
    <row r="468" spans="1:9" ht="12.75">
      <c r="A468">
        <f t="shared" si="56"/>
      </c>
      <c r="B468" s="21"/>
      <c r="C468" s="6">
        <f t="shared" si="57"/>
      </c>
      <c r="D468" s="6">
        <f t="shared" si="58"/>
      </c>
      <c r="E468" s="6">
        <f t="shared" si="59"/>
      </c>
      <c r="F468" s="11">
        <f t="shared" si="60"/>
      </c>
      <c r="G468" s="6">
        <f t="shared" si="61"/>
      </c>
      <c r="H468" s="11">
        <f t="shared" si="62"/>
      </c>
      <c r="I468" s="11">
        <f t="shared" si="63"/>
      </c>
    </row>
    <row r="469" spans="1:9" ht="12.75">
      <c r="A469">
        <f t="shared" si="56"/>
      </c>
      <c r="B469" s="21"/>
      <c r="C469" s="6">
        <f t="shared" si="57"/>
      </c>
      <c r="D469" s="6">
        <f t="shared" si="58"/>
      </c>
      <c r="E469" s="6">
        <f t="shared" si="59"/>
      </c>
      <c r="F469" s="11">
        <f t="shared" si="60"/>
      </c>
      <c r="G469" s="6">
        <f t="shared" si="61"/>
      </c>
      <c r="H469" s="11">
        <f t="shared" si="62"/>
      </c>
      <c r="I469" s="11">
        <f t="shared" si="63"/>
      </c>
    </row>
    <row r="470" spans="1:9" ht="12.75">
      <c r="A470">
        <f t="shared" si="56"/>
      </c>
      <c r="B470" s="21"/>
      <c r="C470" s="6">
        <f t="shared" si="57"/>
      </c>
      <c r="D470" s="6">
        <f t="shared" si="58"/>
      </c>
      <c r="E470" s="6">
        <f t="shared" si="59"/>
      </c>
      <c r="F470" s="11">
        <f t="shared" si="60"/>
      </c>
      <c r="G470" s="6">
        <f t="shared" si="61"/>
      </c>
      <c r="H470" s="11">
        <f t="shared" si="62"/>
      </c>
      <c r="I470" s="11">
        <f t="shared" si="63"/>
      </c>
    </row>
    <row r="471" spans="1:9" ht="12.75">
      <c r="A471">
        <f t="shared" si="56"/>
      </c>
      <c r="B471" s="21"/>
      <c r="C471" s="6">
        <f t="shared" si="57"/>
      </c>
      <c r="D471" s="6">
        <f t="shared" si="58"/>
      </c>
      <c r="E471" s="6">
        <f t="shared" si="59"/>
      </c>
      <c r="F471" s="11">
        <f t="shared" si="60"/>
      </c>
      <c r="G471" s="6">
        <f t="shared" si="61"/>
      </c>
      <c r="H471" s="11">
        <f t="shared" si="62"/>
      </c>
      <c r="I471" s="11">
        <f t="shared" si="63"/>
      </c>
    </row>
    <row r="472" spans="1:9" ht="12.75">
      <c r="A472">
        <f t="shared" si="56"/>
      </c>
      <c r="B472" s="21"/>
      <c r="C472" s="6">
        <f t="shared" si="57"/>
      </c>
      <c r="D472" s="6">
        <f t="shared" si="58"/>
      </c>
      <c r="E472" s="6">
        <f t="shared" si="59"/>
      </c>
      <c r="F472" s="11">
        <f t="shared" si="60"/>
      </c>
      <c r="G472" s="6">
        <f t="shared" si="61"/>
      </c>
      <c r="H472" s="11">
        <f t="shared" si="62"/>
      </c>
      <c r="I472" s="11">
        <f t="shared" si="63"/>
      </c>
    </row>
    <row r="473" spans="1:9" ht="12.75">
      <c r="A473">
        <f t="shared" si="56"/>
      </c>
      <c r="B473" s="21"/>
      <c r="C473" s="6">
        <f t="shared" si="57"/>
      </c>
      <c r="D473" s="6">
        <f t="shared" si="58"/>
      </c>
      <c r="E473" s="6">
        <f t="shared" si="59"/>
      </c>
      <c r="F473" s="11">
        <f t="shared" si="60"/>
      </c>
      <c r="G473" s="6">
        <f t="shared" si="61"/>
      </c>
      <c r="H473" s="11">
        <f t="shared" si="62"/>
      </c>
      <c r="I473" s="11">
        <f t="shared" si="63"/>
      </c>
    </row>
    <row r="474" spans="1:9" ht="12.75">
      <c r="A474">
        <f t="shared" si="56"/>
      </c>
      <c r="B474" s="21"/>
      <c r="C474" s="6">
        <f t="shared" si="57"/>
      </c>
      <c r="D474" s="6">
        <f t="shared" si="58"/>
      </c>
      <c r="E474" s="6">
        <f t="shared" si="59"/>
      </c>
      <c r="F474" s="11">
        <f t="shared" si="60"/>
      </c>
      <c r="G474" s="6">
        <f t="shared" si="61"/>
      </c>
      <c r="H474" s="11">
        <f t="shared" si="62"/>
      </c>
      <c r="I474" s="11">
        <f t="shared" si="63"/>
      </c>
    </row>
    <row r="475" spans="1:9" ht="12.75">
      <c r="A475">
        <f t="shared" si="56"/>
      </c>
      <c r="B475" s="21"/>
      <c r="C475" s="6">
        <f t="shared" si="57"/>
      </c>
      <c r="D475" s="6">
        <f t="shared" si="58"/>
      </c>
      <c r="E475" s="6">
        <f t="shared" si="59"/>
      </c>
      <c r="F475" s="11">
        <f t="shared" si="60"/>
      </c>
      <c r="G475" s="6">
        <f t="shared" si="61"/>
      </c>
      <c r="H475" s="11">
        <f t="shared" si="62"/>
      </c>
      <c r="I475" s="11">
        <f t="shared" si="63"/>
      </c>
    </row>
    <row r="476" spans="1:9" ht="12.75">
      <c r="A476">
        <f t="shared" si="56"/>
      </c>
      <c r="B476" s="21"/>
      <c r="C476" s="6">
        <f t="shared" si="57"/>
      </c>
      <c r="D476" s="6">
        <f t="shared" si="58"/>
      </c>
      <c r="E476" s="6">
        <f t="shared" si="59"/>
      </c>
      <c r="F476" s="11">
        <f t="shared" si="60"/>
      </c>
      <c r="G476" s="6">
        <f t="shared" si="61"/>
      </c>
      <c r="H476" s="11">
        <f t="shared" si="62"/>
      </c>
      <c r="I476" s="11">
        <f t="shared" si="63"/>
      </c>
    </row>
    <row r="477" spans="1:9" ht="12.75">
      <c r="A477">
        <f t="shared" si="56"/>
      </c>
      <c r="B477" s="21"/>
      <c r="C477" s="6">
        <f t="shared" si="57"/>
      </c>
      <c r="D477" s="6">
        <f t="shared" si="58"/>
      </c>
      <c r="E477" s="6">
        <f t="shared" si="59"/>
      </c>
      <c r="F477" s="11">
        <f t="shared" si="60"/>
      </c>
      <c r="G477" s="6">
        <f t="shared" si="61"/>
      </c>
      <c r="H477" s="11">
        <f t="shared" si="62"/>
      </c>
      <c r="I477" s="11">
        <f t="shared" si="63"/>
      </c>
    </row>
    <row r="478" spans="1:9" ht="12.75">
      <c r="A478">
        <f t="shared" si="56"/>
      </c>
      <c r="B478" s="21"/>
      <c r="C478" s="6">
        <f t="shared" si="57"/>
      </c>
      <c r="D478" s="6">
        <f t="shared" si="58"/>
      </c>
      <c r="E478" s="6">
        <f t="shared" si="59"/>
      </c>
      <c r="F478" s="11">
        <f t="shared" si="60"/>
      </c>
      <c r="G478" s="6">
        <f t="shared" si="61"/>
      </c>
      <c r="H478" s="11">
        <f t="shared" si="62"/>
      </c>
      <c r="I478" s="11">
        <f t="shared" si="63"/>
      </c>
    </row>
    <row r="479" spans="1:9" ht="12.75">
      <c r="A479">
        <f t="shared" si="56"/>
      </c>
      <c r="B479" s="21">
        <f>IF(C478="","",IF(+C478-E478&gt;0,B467+1,""))</f>
      </c>
      <c r="C479" s="6">
        <f t="shared" si="57"/>
      </c>
      <c r="D479" s="6">
        <f t="shared" si="58"/>
      </c>
      <c r="E479" s="6">
        <f t="shared" si="59"/>
      </c>
      <c r="F479" s="11">
        <f t="shared" si="60"/>
      </c>
      <c r="G479" s="6">
        <f t="shared" si="61"/>
      </c>
      <c r="H479" s="11">
        <f t="shared" si="62"/>
      </c>
      <c r="I479" s="11">
        <f t="shared" si="63"/>
      </c>
    </row>
    <row r="480" spans="1:9" ht="12.75">
      <c r="A480">
        <f t="shared" si="56"/>
      </c>
      <c r="B480" s="21"/>
      <c r="C480" s="6">
        <f t="shared" si="57"/>
      </c>
      <c r="D480" s="6">
        <f t="shared" si="58"/>
      </c>
      <c r="E480" s="6">
        <f t="shared" si="59"/>
      </c>
      <c r="F480" s="11">
        <f t="shared" si="60"/>
      </c>
      <c r="G480" s="6">
        <f t="shared" si="61"/>
      </c>
      <c r="H480" s="11">
        <f t="shared" si="62"/>
      </c>
      <c r="I480" s="11">
        <f t="shared" si="63"/>
      </c>
    </row>
    <row r="481" spans="1:9" ht="12.75">
      <c r="A481">
        <f t="shared" si="56"/>
      </c>
      <c r="B481" s="21"/>
      <c r="C481" s="6">
        <f t="shared" si="57"/>
      </c>
      <c r="D481" s="6">
        <f t="shared" si="58"/>
      </c>
      <c r="E481" s="6">
        <f t="shared" si="59"/>
      </c>
      <c r="F481" s="11">
        <f t="shared" si="60"/>
      </c>
      <c r="G481" s="6">
        <f t="shared" si="61"/>
      </c>
      <c r="H481" s="11">
        <f t="shared" si="62"/>
      </c>
      <c r="I481" s="11">
        <f t="shared" si="63"/>
      </c>
    </row>
    <row r="482" spans="1:9" ht="12.75">
      <c r="A482">
        <f t="shared" si="56"/>
      </c>
      <c r="B482" s="21"/>
      <c r="C482" s="6">
        <f t="shared" si="57"/>
      </c>
      <c r="D482" s="6">
        <f t="shared" si="58"/>
      </c>
      <c r="E482" s="6">
        <f t="shared" si="59"/>
      </c>
      <c r="F482" s="11">
        <f t="shared" si="60"/>
      </c>
      <c r="G482" s="6">
        <f t="shared" si="61"/>
      </c>
      <c r="H482" s="11">
        <f t="shared" si="62"/>
      </c>
      <c r="I482" s="11">
        <f t="shared" si="63"/>
      </c>
    </row>
    <row r="483" spans="1:9" ht="12.75">
      <c r="A483">
        <f t="shared" si="56"/>
      </c>
      <c r="B483" s="21"/>
      <c r="C483" s="6">
        <f t="shared" si="57"/>
      </c>
      <c r="D483" s="6">
        <f t="shared" si="58"/>
      </c>
      <c r="E483" s="6">
        <f t="shared" si="59"/>
      </c>
      <c r="F483" s="11">
        <f t="shared" si="60"/>
      </c>
      <c r="G483" s="6">
        <f t="shared" si="61"/>
      </c>
      <c r="H483" s="11">
        <f t="shared" si="62"/>
      </c>
      <c r="I483" s="11">
        <f t="shared" si="63"/>
      </c>
    </row>
    <row r="484" spans="1:9" ht="12.75">
      <c r="A484">
        <f t="shared" si="56"/>
      </c>
      <c r="B484" s="21"/>
      <c r="C484" s="6">
        <f t="shared" si="57"/>
      </c>
      <c r="D484" s="6">
        <f t="shared" si="58"/>
      </c>
      <c r="E484" s="6">
        <f t="shared" si="59"/>
      </c>
      <c r="F484" s="11">
        <f t="shared" si="60"/>
      </c>
      <c r="G484" s="6">
        <f t="shared" si="61"/>
      </c>
      <c r="H484" s="11">
        <f t="shared" si="62"/>
      </c>
      <c r="I484" s="11">
        <f t="shared" si="63"/>
      </c>
    </row>
    <row r="485" spans="1:9" ht="12.75">
      <c r="A485">
        <f t="shared" si="56"/>
      </c>
      <c r="B485" s="21"/>
      <c r="C485" s="6">
        <f t="shared" si="57"/>
      </c>
      <c r="D485" s="6">
        <f t="shared" si="58"/>
      </c>
      <c r="E485" s="6">
        <f t="shared" si="59"/>
      </c>
      <c r="F485" s="11">
        <f t="shared" si="60"/>
      </c>
      <c r="G485" s="6">
        <f t="shared" si="61"/>
      </c>
      <c r="H485" s="11">
        <f t="shared" si="62"/>
      </c>
      <c r="I485" s="11">
        <f t="shared" si="63"/>
      </c>
    </row>
    <row r="486" spans="1:9" ht="12.75">
      <c r="A486">
        <f t="shared" si="56"/>
      </c>
      <c r="B486" s="21"/>
      <c r="C486" s="6">
        <f t="shared" si="57"/>
      </c>
      <c r="D486" s="6">
        <f t="shared" si="58"/>
      </c>
      <c r="E486" s="6">
        <f t="shared" si="59"/>
      </c>
      <c r="F486" s="11">
        <f t="shared" si="60"/>
      </c>
      <c r="G486" s="6">
        <f t="shared" si="61"/>
      </c>
      <c r="H486" s="11">
        <f t="shared" si="62"/>
      </c>
      <c r="I486" s="11">
        <f t="shared" si="63"/>
      </c>
    </row>
    <row r="487" spans="1:9" ht="12.75">
      <c r="A487">
        <f t="shared" si="56"/>
      </c>
      <c r="B487" s="21"/>
      <c r="C487" s="6">
        <f t="shared" si="57"/>
      </c>
      <c r="D487" s="6">
        <f t="shared" si="58"/>
      </c>
      <c r="E487" s="6">
        <f t="shared" si="59"/>
      </c>
      <c r="F487" s="11">
        <f t="shared" si="60"/>
      </c>
      <c r="G487" s="6">
        <f t="shared" si="61"/>
      </c>
      <c r="H487" s="11">
        <f t="shared" si="62"/>
      </c>
      <c r="I487" s="11">
        <f t="shared" si="63"/>
      </c>
    </row>
    <row r="488" spans="1:9" ht="12.75">
      <c r="A488">
        <f t="shared" si="56"/>
      </c>
      <c r="B488" s="21"/>
      <c r="C488" s="6">
        <f t="shared" si="57"/>
      </c>
      <c r="D488" s="6">
        <f t="shared" si="58"/>
      </c>
      <c r="E488" s="6">
        <f t="shared" si="59"/>
      </c>
      <c r="F488" s="11">
        <f t="shared" si="60"/>
      </c>
      <c r="G488" s="6">
        <f t="shared" si="61"/>
      </c>
      <c r="H488" s="11">
        <f t="shared" si="62"/>
      </c>
      <c r="I488" s="11">
        <f t="shared" si="63"/>
      </c>
    </row>
    <row r="489" spans="1:9" ht="12.75">
      <c r="A489">
        <f t="shared" si="56"/>
      </c>
      <c r="B489" s="21"/>
      <c r="C489" s="6">
        <f t="shared" si="57"/>
      </c>
      <c r="D489" s="6">
        <f t="shared" si="58"/>
      </c>
      <c r="E489" s="6">
        <f t="shared" si="59"/>
      </c>
      <c r="F489" s="11">
        <f t="shared" si="60"/>
      </c>
      <c r="G489" s="6">
        <f t="shared" si="61"/>
      </c>
      <c r="H489" s="11">
        <f t="shared" si="62"/>
      </c>
      <c r="I489" s="11">
        <f t="shared" si="63"/>
      </c>
    </row>
    <row r="490" spans="1:9" ht="12.75">
      <c r="A490">
        <f t="shared" si="56"/>
      </c>
      <c r="B490" s="21"/>
      <c r="C490" s="6">
        <f t="shared" si="57"/>
      </c>
      <c r="D490" s="6">
        <f t="shared" si="58"/>
      </c>
      <c r="E490" s="6">
        <f t="shared" si="59"/>
      </c>
      <c r="F490" s="11">
        <f t="shared" si="60"/>
      </c>
      <c r="G490" s="6">
        <f t="shared" si="61"/>
      </c>
      <c r="H490" s="11">
        <f t="shared" si="62"/>
      </c>
      <c r="I490" s="11">
        <f t="shared" si="63"/>
      </c>
    </row>
    <row r="491" spans="1:9" ht="12.75">
      <c r="A491">
        <f t="shared" si="56"/>
      </c>
      <c r="B491" s="21">
        <f>IF(C472="","",IF(+C490-E490&gt;0,B479+1,""))</f>
      </c>
      <c r="C491" s="6">
        <f t="shared" si="57"/>
      </c>
      <c r="D491" s="6">
        <f t="shared" si="58"/>
      </c>
      <c r="E491" s="6">
        <f t="shared" si="59"/>
      </c>
      <c r="F491" s="11">
        <f t="shared" si="60"/>
      </c>
      <c r="G491" s="6">
        <f t="shared" si="61"/>
      </c>
      <c r="H491" s="11">
        <f t="shared" si="62"/>
      </c>
      <c r="I491" s="11">
        <f t="shared" si="63"/>
      </c>
    </row>
    <row r="492" spans="3:9" ht="12.75">
      <c r="C492" s="6"/>
      <c r="D492" s="6"/>
      <c r="E492" s="6"/>
      <c r="F492" s="11"/>
      <c r="G492" s="6"/>
      <c r="H492" s="11"/>
      <c r="I492" s="11"/>
    </row>
    <row r="493" spans="3:9" ht="12.75">
      <c r="C493" s="6"/>
      <c r="D493" s="6"/>
      <c r="E493" s="6"/>
      <c r="F493" s="11"/>
      <c r="G493" s="6"/>
      <c r="H493" s="11"/>
      <c r="I493" s="11"/>
    </row>
    <row r="494" spans="3:9" ht="12.75">
      <c r="C494" s="6"/>
      <c r="D494" s="6"/>
      <c r="E494" s="6"/>
      <c r="F494" s="11"/>
      <c r="G494" s="6"/>
      <c r="H494" s="11"/>
      <c r="I494" s="11"/>
    </row>
    <row r="495" spans="3:9" ht="12.75">
      <c r="C495" s="6"/>
      <c r="D495" s="6"/>
      <c r="E495" s="6"/>
      <c r="F495" s="11"/>
      <c r="G495" s="6"/>
      <c r="H495" s="11"/>
      <c r="I495" s="11"/>
    </row>
    <row r="496" spans="3:9" ht="12.75">
      <c r="C496" s="6"/>
      <c r="D496" s="6"/>
      <c r="E496" s="6"/>
      <c r="F496" s="11"/>
      <c r="G496" s="6"/>
      <c r="H496" s="11"/>
      <c r="I496" s="11"/>
    </row>
    <row r="497" spans="3:9" ht="12.75">
      <c r="C497" s="6"/>
      <c r="D497" s="6"/>
      <c r="E497" s="6"/>
      <c r="F497" s="11"/>
      <c r="G497" s="6"/>
      <c r="H497" s="11"/>
      <c r="I497" s="11"/>
    </row>
    <row r="498" spans="3:9" ht="12.75">
      <c r="C498" s="6"/>
      <c r="D498" s="6"/>
      <c r="E498" s="6"/>
      <c r="F498" s="11"/>
      <c r="G498" s="6"/>
      <c r="H498" s="11"/>
      <c r="I498" s="11"/>
    </row>
    <row r="499" spans="3:9" ht="12.75">
      <c r="C499" s="6"/>
      <c r="D499" s="6"/>
      <c r="E499" s="6"/>
      <c r="F499" s="11"/>
      <c r="G499" s="6"/>
      <c r="H499" s="11"/>
      <c r="I499" s="11"/>
    </row>
    <row r="500" spans="3:9" ht="12.75">
      <c r="C500" s="6"/>
      <c r="D500" s="6"/>
      <c r="E500" s="6"/>
      <c r="F500" s="11"/>
      <c r="G500" s="6"/>
      <c r="H500" s="11"/>
      <c r="I500" s="11"/>
    </row>
    <row r="501" spans="3:9" ht="12.75">
      <c r="C501" s="6"/>
      <c r="D501" s="6"/>
      <c r="E501" s="6"/>
      <c r="F501" s="11"/>
      <c r="G501" s="6"/>
      <c r="H501" s="11"/>
      <c r="I501" s="11"/>
    </row>
    <row r="502" spans="3:9" ht="12.75">
      <c r="C502" s="6"/>
      <c r="D502" s="6"/>
      <c r="E502" s="6"/>
      <c r="F502" s="11"/>
      <c r="G502" s="6"/>
      <c r="H502" s="11"/>
      <c r="I502" s="11"/>
    </row>
    <row r="503" spans="3:9" ht="12.75">
      <c r="C503" s="6"/>
      <c r="D503" s="6"/>
      <c r="E503" s="6"/>
      <c r="F503" s="11"/>
      <c r="G503" s="6"/>
      <c r="H503" s="11"/>
      <c r="I503" s="11"/>
    </row>
    <row r="504" spans="3:9" ht="12.75">
      <c r="C504" s="6"/>
      <c r="D504" s="6"/>
      <c r="E504" s="6"/>
      <c r="F504" s="11"/>
      <c r="G504" s="6"/>
      <c r="H504" s="11"/>
      <c r="I504" s="11"/>
    </row>
    <row r="505" spans="3:9" ht="12.75">
      <c r="C505" s="6"/>
      <c r="D505" s="6"/>
      <c r="E505" s="6"/>
      <c r="F505" s="11"/>
      <c r="G505" s="6"/>
      <c r="H505" s="11"/>
      <c r="I505" s="11"/>
    </row>
    <row r="506" spans="3:9" ht="12.75">
      <c r="C506" s="6"/>
      <c r="D506" s="6"/>
      <c r="E506" s="6"/>
      <c r="F506" s="11"/>
      <c r="G506" s="6"/>
      <c r="H506" s="11"/>
      <c r="I506" s="11"/>
    </row>
    <row r="507" spans="3:9" ht="12.75">
      <c r="C507" s="6"/>
      <c r="D507" s="6"/>
      <c r="E507" s="6"/>
      <c r="F507" s="11"/>
      <c r="G507" s="6"/>
      <c r="H507" s="11"/>
      <c r="I507" s="11"/>
    </row>
    <row r="508" spans="3:9" ht="12.75">
      <c r="C508" s="6"/>
      <c r="D508" s="6"/>
      <c r="E508" s="6"/>
      <c r="F508" s="11"/>
      <c r="G508" s="6"/>
      <c r="H508" s="11"/>
      <c r="I508" s="11"/>
    </row>
    <row r="509" spans="3:9" ht="12.75">
      <c r="C509" s="6"/>
      <c r="D509" s="6"/>
      <c r="E509" s="6"/>
      <c r="F509" s="11"/>
      <c r="G509" s="6"/>
      <c r="H509" s="11"/>
      <c r="I509" s="11"/>
    </row>
    <row r="510" spans="3:9" ht="12.75">
      <c r="C510" s="6"/>
      <c r="D510" s="6"/>
      <c r="E510" s="6"/>
      <c r="F510" s="11"/>
      <c r="G510" s="6"/>
      <c r="H510" s="11"/>
      <c r="I510" s="11"/>
    </row>
    <row r="511" spans="3:9" ht="12.75">
      <c r="C511" s="6"/>
      <c r="D511" s="6"/>
      <c r="E511" s="6"/>
      <c r="F511" s="11"/>
      <c r="G511" s="6"/>
      <c r="H511" s="11"/>
      <c r="I511" s="11"/>
    </row>
    <row r="512" spans="3:9" ht="12.75">
      <c r="C512" s="6"/>
      <c r="D512" s="6"/>
      <c r="E512" s="6"/>
      <c r="F512" s="11"/>
      <c r="G512" s="6"/>
      <c r="H512" s="11"/>
      <c r="I512" s="11"/>
    </row>
    <row r="513" spans="3:9" ht="12.75">
      <c r="C513" s="6"/>
      <c r="D513" s="6"/>
      <c r="E513" s="6"/>
      <c r="F513" s="11"/>
      <c r="G513" s="6"/>
      <c r="H513" s="11"/>
      <c r="I513" s="11"/>
    </row>
    <row r="514" spans="3:9" ht="12.75">
      <c r="C514" s="6"/>
      <c r="D514" s="6"/>
      <c r="E514" s="6"/>
      <c r="F514" s="11"/>
      <c r="G514" s="6"/>
      <c r="H514" s="11"/>
      <c r="I514" s="11"/>
    </row>
    <row r="515" spans="3:9" ht="12.75">
      <c r="C515" s="6"/>
      <c r="D515" s="6"/>
      <c r="E515" s="6"/>
      <c r="F515" s="11"/>
      <c r="G515" s="6"/>
      <c r="H515" s="11"/>
      <c r="I515" s="11"/>
    </row>
    <row r="516" spans="3:9" ht="12.75">
      <c r="C516" s="6"/>
      <c r="D516" s="6"/>
      <c r="E516" s="6"/>
      <c r="F516" s="11"/>
      <c r="G516" s="6"/>
      <c r="H516" s="11"/>
      <c r="I516" s="11"/>
    </row>
    <row r="517" spans="3:9" ht="12.75">
      <c r="C517" s="6"/>
      <c r="D517" s="6"/>
      <c r="E517" s="6"/>
      <c r="F517" s="11"/>
      <c r="G517" s="6"/>
      <c r="H517" s="11"/>
      <c r="I517" s="11"/>
    </row>
    <row r="518" spans="3:9" ht="12.75">
      <c r="C518" s="6"/>
      <c r="D518" s="6"/>
      <c r="E518" s="6"/>
      <c r="F518" s="11"/>
      <c r="G518" s="6"/>
      <c r="H518" s="11"/>
      <c r="I518" s="11"/>
    </row>
    <row r="519" spans="3:9" ht="12.75">
      <c r="C519" s="6"/>
      <c r="D519" s="6"/>
      <c r="E519" s="6"/>
      <c r="F519" s="11"/>
      <c r="G519" s="6"/>
      <c r="H519" s="11"/>
      <c r="I519" s="11"/>
    </row>
    <row r="520" spans="3:9" ht="12.75">
      <c r="C520" s="6"/>
      <c r="D520" s="6"/>
      <c r="E520" s="6"/>
      <c r="F520" s="11"/>
      <c r="G520" s="6"/>
      <c r="H520" s="11"/>
      <c r="I520" s="11"/>
    </row>
    <row r="521" spans="3:9" ht="12.75">
      <c r="C521" s="6"/>
      <c r="D521" s="6"/>
      <c r="E521" s="6"/>
      <c r="F521" s="11"/>
      <c r="G521" s="6"/>
      <c r="H521" s="11"/>
      <c r="I521" s="11"/>
    </row>
    <row r="522" spans="3:9" ht="12.75">
      <c r="C522" s="6"/>
      <c r="D522" s="6"/>
      <c r="E522" s="6"/>
      <c r="F522" s="11"/>
      <c r="G522" s="6"/>
      <c r="H522" s="11"/>
      <c r="I522" s="11"/>
    </row>
    <row r="523" spans="3:9" ht="12.75">
      <c r="C523" s="6"/>
      <c r="D523" s="6"/>
      <c r="E523" s="6"/>
      <c r="F523" s="11"/>
      <c r="G523" s="6"/>
      <c r="H523" s="11"/>
      <c r="I523" s="11"/>
    </row>
    <row r="524" spans="3:9" ht="12.75">
      <c r="C524" s="6"/>
      <c r="D524" s="6"/>
      <c r="E524" s="6"/>
      <c r="F524" s="11"/>
      <c r="G524" s="6"/>
      <c r="H524" s="11"/>
      <c r="I524" s="11"/>
    </row>
    <row r="525" spans="3:9" ht="12.75">
      <c r="C525" s="6"/>
      <c r="D525" s="6"/>
      <c r="E525" s="6"/>
      <c r="F525" s="11"/>
      <c r="G525" s="6"/>
      <c r="H525" s="11"/>
      <c r="I525" s="11"/>
    </row>
    <row r="526" spans="3:9" ht="12.75">
      <c r="C526" s="6"/>
      <c r="D526" s="6"/>
      <c r="E526" s="6"/>
      <c r="F526" s="11"/>
      <c r="G526" s="6"/>
      <c r="H526" s="11"/>
      <c r="I526" s="11"/>
    </row>
    <row r="527" spans="3:9" ht="12.75">
      <c r="C527" s="6"/>
      <c r="D527" s="6"/>
      <c r="E527" s="6"/>
      <c r="F527" s="11"/>
      <c r="G527" s="6"/>
      <c r="H527" s="11"/>
      <c r="I527" s="11"/>
    </row>
    <row r="528" spans="3:9" ht="12.75">
      <c r="C528" s="6"/>
      <c r="D528" s="6"/>
      <c r="E528" s="6"/>
      <c r="F528" s="11"/>
      <c r="G528" s="6"/>
      <c r="H528" s="11"/>
      <c r="I528" s="11"/>
    </row>
    <row r="529" spans="3:9" ht="12.75">
      <c r="C529" s="6"/>
      <c r="D529" s="6"/>
      <c r="E529" s="6"/>
      <c r="F529" s="11"/>
      <c r="G529" s="6"/>
      <c r="H529" s="11"/>
      <c r="I529" s="11"/>
    </row>
    <row r="530" spans="3:9" ht="12.75">
      <c r="C530" s="6"/>
      <c r="D530" s="6"/>
      <c r="E530" s="6"/>
      <c r="F530" s="11"/>
      <c r="G530" s="6"/>
      <c r="H530" s="11"/>
      <c r="I530" s="11"/>
    </row>
    <row r="531" spans="3:9" ht="12.75">
      <c r="C531" s="6"/>
      <c r="D531" s="6"/>
      <c r="E531" s="6"/>
      <c r="F531" s="11"/>
      <c r="G531" s="6"/>
      <c r="H531" s="11"/>
      <c r="I531" s="11"/>
    </row>
    <row r="532" spans="3:9" ht="12.75">
      <c r="C532" s="6"/>
      <c r="D532" s="6"/>
      <c r="E532" s="6"/>
      <c r="F532" s="11"/>
      <c r="G532" s="6"/>
      <c r="H532" s="11"/>
      <c r="I532" s="11"/>
    </row>
    <row r="533" spans="3:9" ht="12.75">
      <c r="C533" s="6"/>
      <c r="D533" s="6"/>
      <c r="E533" s="6"/>
      <c r="F533" s="11"/>
      <c r="G533" s="6"/>
      <c r="H533" s="11"/>
      <c r="I533" s="11"/>
    </row>
    <row r="534" spans="3:9" ht="12.75">
      <c r="C534" s="6"/>
      <c r="D534" s="6"/>
      <c r="E534" s="6"/>
      <c r="F534" s="11"/>
      <c r="G534" s="6"/>
      <c r="H534" s="11"/>
      <c r="I534" s="11"/>
    </row>
    <row r="535" spans="3:9" ht="12.75">
      <c r="C535" s="6"/>
      <c r="D535" s="6"/>
      <c r="E535" s="6"/>
      <c r="F535" s="11"/>
      <c r="G535" s="6"/>
      <c r="H535" s="11"/>
      <c r="I535" s="11"/>
    </row>
    <row r="536" spans="3:9" ht="12.75">
      <c r="C536" s="6"/>
      <c r="D536" s="6"/>
      <c r="E536" s="6"/>
      <c r="F536" s="11"/>
      <c r="G536" s="6"/>
      <c r="H536" s="11"/>
      <c r="I536" s="11"/>
    </row>
    <row r="537" spans="3:9" ht="12.75">
      <c r="C537" s="6"/>
      <c r="D537" s="6"/>
      <c r="E537" s="6"/>
      <c r="F537" s="11"/>
      <c r="G537" s="6"/>
      <c r="H537" s="11"/>
      <c r="I537" s="11"/>
    </row>
    <row r="538" spans="3:9" ht="12.75">
      <c r="C538" s="6"/>
      <c r="D538" s="6"/>
      <c r="E538" s="6"/>
      <c r="F538" s="11"/>
      <c r="G538" s="6"/>
      <c r="H538" s="11"/>
      <c r="I538" s="11"/>
    </row>
    <row r="539" spans="3:9" ht="12.75">
      <c r="C539" s="6"/>
      <c r="D539" s="6"/>
      <c r="E539" s="6"/>
      <c r="F539" s="11"/>
      <c r="G539" s="6"/>
      <c r="H539" s="11"/>
      <c r="I539" s="11"/>
    </row>
    <row r="540" spans="3:9" ht="12.75">
      <c r="C540" s="6"/>
      <c r="D540" s="6"/>
      <c r="E540" s="6"/>
      <c r="F540" s="11"/>
      <c r="G540" s="6"/>
      <c r="H540" s="11"/>
      <c r="I540" s="11"/>
    </row>
    <row r="541" spans="3:9" ht="12.75">
      <c r="C541" s="6"/>
      <c r="D541" s="6"/>
      <c r="E541" s="6"/>
      <c r="F541" s="11"/>
      <c r="G541" s="6"/>
      <c r="H541" s="11"/>
      <c r="I541" s="11"/>
    </row>
    <row r="542" spans="3:9" ht="12.75">
      <c r="C542" s="6"/>
      <c r="D542" s="6"/>
      <c r="E542" s="6"/>
      <c r="F542" s="11"/>
      <c r="G542" s="6"/>
      <c r="H542" s="11"/>
      <c r="I542" s="11"/>
    </row>
    <row r="543" spans="3:9" ht="12.75">
      <c r="C543" s="6"/>
      <c r="D543" s="6"/>
      <c r="E543" s="6"/>
      <c r="F543" s="11"/>
      <c r="G543" s="6"/>
      <c r="H543" s="11"/>
      <c r="I543" s="11"/>
    </row>
    <row r="544" spans="3:9" ht="12.75">
      <c r="C544" s="6"/>
      <c r="D544" s="6"/>
      <c r="E544" s="6"/>
      <c r="F544" s="11"/>
      <c r="G544" s="6"/>
      <c r="H544" s="11"/>
      <c r="I544" s="11"/>
    </row>
    <row r="545" spans="3:9" ht="12.75">
      <c r="C545" s="6"/>
      <c r="D545" s="6"/>
      <c r="E545" s="6"/>
      <c r="F545" s="11"/>
      <c r="G545" s="6"/>
      <c r="H545" s="11"/>
      <c r="I545" s="11"/>
    </row>
    <row r="546" spans="3:9" ht="12.75">
      <c r="C546" s="6"/>
      <c r="D546" s="6"/>
      <c r="E546" s="6"/>
      <c r="F546" s="11"/>
      <c r="G546" s="6"/>
      <c r="H546" s="11"/>
      <c r="I546" s="11"/>
    </row>
    <row r="547" spans="3:9" ht="12.75">
      <c r="C547" s="6"/>
      <c r="D547" s="6"/>
      <c r="E547" s="6"/>
      <c r="F547" s="11"/>
      <c r="G547" s="6"/>
      <c r="H547" s="11"/>
      <c r="I547" s="11"/>
    </row>
    <row r="548" spans="3:9" ht="12.75">
      <c r="C548" s="6"/>
      <c r="D548" s="6"/>
      <c r="E548" s="6"/>
      <c r="F548" s="11"/>
      <c r="G548" s="6"/>
      <c r="H548" s="11"/>
      <c r="I548" s="11"/>
    </row>
    <row r="549" spans="3:9" ht="12.75">
      <c r="C549" s="6"/>
      <c r="D549" s="6"/>
      <c r="E549" s="6"/>
      <c r="F549" s="11"/>
      <c r="G549" s="6"/>
      <c r="H549" s="11"/>
      <c r="I549" s="11"/>
    </row>
    <row r="550" spans="3:9" ht="12.75">
      <c r="C550" s="6"/>
      <c r="D550" s="6"/>
      <c r="E550" s="6"/>
      <c r="F550" s="11"/>
      <c r="G550" s="6"/>
      <c r="H550" s="11"/>
      <c r="I550" s="11"/>
    </row>
    <row r="551" spans="3:9" ht="12.75">
      <c r="C551" s="6"/>
      <c r="D551" s="6"/>
      <c r="E551" s="6"/>
      <c r="F551" s="11"/>
      <c r="G551" s="6"/>
      <c r="H551" s="11"/>
      <c r="I551" s="11"/>
    </row>
    <row r="552" spans="3:9" ht="12.75">
      <c r="C552" s="6"/>
      <c r="D552" s="6"/>
      <c r="E552" s="6"/>
      <c r="F552" s="11"/>
      <c r="G552" s="6"/>
      <c r="H552" s="11"/>
      <c r="I552" s="11"/>
    </row>
    <row r="553" spans="3:9" ht="12.75">
      <c r="C553" s="6"/>
      <c r="D553" s="6"/>
      <c r="E553" s="6"/>
      <c r="F553" s="11"/>
      <c r="G553" s="6"/>
      <c r="H553" s="11"/>
      <c r="I553" s="11"/>
    </row>
    <row r="554" spans="3:9" ht="12.75">
      <c r="C554" s="6"/>
      <c r="D554" s="6"/>
      <c r="E554" s="6"/>
      <c r="F554" s="11"/>
      <c r="G554" s="6"/>
      <c r="H554" s="11"/>
      <c r="I554" s="11"/>
    </row>
    <row r="555" spans="3:9" ht="12.75">
      <c r="C555" s="6"/>
      <c r="D555" s="6"/>
      <c r="E555" s="6"/>
      <c r="F555" s="11"/>
      <c r="G555" s="6"/>
      <c r="H555" s="11"/>
      <c r="I555" s="11"/>
    </row>
    <row r="556" spans="4:10" ht="12.75">
      <c r="D556" s="6"/>
      <c r="E556" s="6"/>
      <c r="F556" s="6"/>
      <c r="G556" s="11"/>
      <c r="H556" s="6"/>
      <c r="I556" s="11"/>
      <c r="J556" s="11"/>
    </row>
    <row r="557" spans="4:10" ht="12.75">
      <c r="D557" s="6"/>
      <c r="E557" s="6"/>
      <c r="F557" s="6"/>
      <c r="G557" s="11"/>
      <c r="H557" s="6"/>
      <c r="I557" s="11"/>
      <c r="J557" s="11"/>
    </row>
    <row r="558" spans="4:10" ht="12.75">
      <c r="D558" s="6"/>
      <c r="E558" s="6"/>
      <c r="F558" s="6"/>
      <c r="G558" s="11"/>
      <c r="H558" s="6"/>
      <c r="I558" s="11"/>
      <c r="J558" s="11"/>
    </row>
    <row r="559" spans="4:10" ht="12.75">
      <c r="D559" s="6"/>
      <c r="E559" s="6"/>
      <c r="F559" s="6"/>
      <c r="G559" s="11"/>
      <c r="H559" s="6"/>
      <c r="I559" s="11"/>
      <c r="J559" s="11"/>
    </row>
    <row r="560" spans="4:10" ht="12.75">
      <c r="D560" s="6"/>
      <c r="E560" s="6"/>
      <c r="F560" s="6"/>
      <c r="G560" s="11"/>
      <c r="H560" s="6"/>
      <c r="I560" s="11"/>
      <c r="J560" s="11"/>
    </row>
    <row r="561" spans="4:10" ht="12.75">
      <c r="D561" s="6"/>
      <c r="E561" s="6"/>
      <c r="F561" s="6"/>
      <c r="G561" s="11"/>
      <c r="H561" s="6"/>
      <c r="I561" s="11"/>
      <c r="J561" s="11"/>
    </row>
    <row r="562" spans="4:10" ht="12.75">
      <c r="D562" s="6"/>
      <c r="E562" s="6"/>
      <c r="F562" s="6"/>
      <c r="G562" s="11"/>
      <c r="H562" s="6"/>
      <c r="I562" s="11"/>
      <c r="J562" s="11"/>
    </row>
    <row r="563" spans="4:10" ht="12.75">
      <c r="D563" s="6"/>
      <c r="E563" s="6"/>
      <c r="F563" s="6"/>
      <c r="G563" s="11"/>
      <c r="H563" s="6"/>
      <c r="I563" s="11"/>
      <c r="J563" s="11"/>
    </row>
    <row r="564" spans="4:10" ht="12.75">
      <c r="D564" s="6"/>
      <c r="E564" s="6"/>
      <c r="F564" s="6"/>
      <c r="G564" s="11"/>
      <c r="H564" s="6"/>
      <c r="I564" s="11"/>
      <c r="J564" s="11"/>
    </row>
    <row r="565" spans="4:10" ht="12.75">
      <c r="D565" s="6"/>
      <c r="E565" s="6"/>
      <c r="F565" s="6"/>
      <c r="G565" s="11"/>
      <c r="H565" s="6"/>
      <c r="I565" s="11"/>
      <c r="J565" s="11"/>
    </row>
    <row r="566" spans="4:10" ht="12.75">
      <c r="D566" s="6"/>
      <c r="E566" s="6"/>
      <c r="F566" s="6"/>
      <c r="G566" s="11"/>
      <c r="H566" s="6"/>
      <c r="I566" s="11"/>
      <c r="J566" s="11"/>
    </row>
    <row r="567" spans="4:10" ht="12.75">
      <c r="D567" s="6"/>
      <c r="E567" s="6"/>
      <c r="F567" s="6"/>
      <c r="G567" s="11"/>
      <c r="H567" s="6"/>
      <c r="I567" s="11"/>
      <c r="J567" s="11"/>
    </row>
    <row r="568" spans="4:10" ht="12.75">
      <c r="D568" s="6"/>
      <c r="E568" s="6"/>
      <c r="F568" s="6"/>
      <c r="G568" s="11"/>
      <c r="H568" s="6"/>
      <c r="I568" s="11"/>
      <c r="J568" s="11"/>
    </row>
    <row r="569" spans="4:10" ht="12.75">
      <c r="D569" s="6"/>
      <c r="E569" s="6"/>
      <c r="F569" s="6"/>
      <c r="G569" s="11"/>
      <c r="H569" s="6"/>
      <c r="I569" s="11"/>
      <c r="J569" s="11"/>
    </row>
    <row r="570" spans="4:10" ht="12.75">
      <c r="D570" s="6"/>
      <c r="E570" s="6"/>
      <c r="F570" s="6"/>
      <c r="G570" s="11"/>
      <c r="H570" s="6"/>
      <c r="I570" s="11"/>
      <c r="J570" s="11"/>
    </row>
    <row r="571" spans="4:10" ht="12.75">
      <c r="D571" s="6"/>
      <c r="E571" s="6"/>
      <c r="F571" s="6"/>
      <c r="G571" s="11"/>
      <c r="H571" s="6"/>
      <c r="I571" s="11"/>
      <c r="J571" s="11"/>
    </row>
    <row r="572" spans="4:10" ht="12.75">
      <c r="D572" s="6"/>
      <c r="E572" s="6"/>
      <c r="F572" s="6"/>
      <c r="G572" s="11"/>
      <c r="H572" s="6"/>
      <c r="I572" s="11"/>
      <c r="J572" s="11"/>
    </row>
    <row r="573" spans="4:10" ht="12.75">
      <c r="D573" s="6"/>
      <c r="E573" s="6"/>
      <c r="F573" s="6"/>
      <c r="G573" s="11"/>
      <c r="H573" s="6"/>
      <c r="I573" s="11"/>
      <c r="J573" s="11"/>
    </row>
    <row r="574" spans="4:10" ht="12.75">
      <c r="D574" s="6"/>
      <c r="E574" s="6"/>
      <c r="F574" s="6"/>
      <c r="G574" s="11"/>
      <c r="H574" s="6"/>
      <c r="I574" s="11"/>
      <c r="J574" s="11"/>
    </row>
    <row r="575" spans="4:10" ht="12.75">
      <c r="D575" s="6"/>
      <c r="E575" s="6"/>
      <c r="F575" s="6"/>
      <c r="G575" s="11"/>
      <c r="H575" s="6"/>
      <c r="I575" s="11"/>
      <c r="J575" s="11"/>
    </row>
    <row r="576" spans="4:10" ht="12.75">
      <c r="D576" s="6"/>
      <c r="E576" s="6"/>
      <c r="F576" s="6"/>
      <c r="G576" s="11"/>
      <c r="H576" s="6"/>
      <c r="I576" s="11"/>
      <c r="J576" s="11"/>
    </row>
    <row r="577" spans="4:10" ht="12.75">
      <c r="D577" s="6"/>
      <c r="E577" s="6"/>
      <c r="F577" s="6"/>
      <c r="G577" s="11"/>
      <c r="H577" s="6"/>
      <c r="I577" s="11"/>
      <c r="J577" s="11"/>
    </row>
    <row r="578" spans="4:10" ht="12.75">
      <c r="D578" s="6"/>
      <c r="E578" s="6"/>
      <c r="F578" s="6"/>
      <c r="G578" s="11"/>
      <c r="H578" s="6"/>
      <c r="I578" s="11"/>
      <c r="J578" s="11"/>
    </row>
    <row r="579" spans="4:10" ht="12.75">
      <c r="D579" s="6"/>
      <c r="E579" s="6"/>
      <c r="F579" s="6"/>
      <c r="G579" s="11"/>
      <c r="H579" s="6"/>
      <c r="I579" s="11"/>
      <c r="J579" s="11"/>
    </row>
    <row r="580" spans="4:10" ht="12.75">
      <c r="D580" s="6"/>
      <c r="E580" s="6"/>
      <c r="F580" s="6"/>
      <c r="G580" s="11"/>
      <c r="H580" s="6"/>
      <c r="I580" s="11"/>
      <c r="J580" s="11"/>
    </row>
    <row r="581" spans="4:10" ht="12.75">
      <c r="D581" s="6"/>
      <c r="E581" s="6"/>
      <c r="F581" s="6"/>
      <c r="G581" s="11"/>
      <c r="H581" s="6"/>
      <c r="I581" s="11"/>
      <c r="J581" s="11"/>
    </row>
    <row r="582" spans="4:10" ht="12.75">
      <c r="D582" s="6"/>
      <c r="E582" s="6"/>
      <c r="F582" s="6"/>
      <c r="G582" s="11"/>
      <c r="H582" s="6"/>
      <c r="I582" s="11"/>
      <c r="J582" s="11"/>
    </row>
    <row r="583" spans="4:10" ht="12.75">
      <c r="D583" s="6"/>
      <c r="E583" s="6"/>
      <c r="F583" s="6"/>
      <c r="G583" s="11"/>
      <c r="H583" s="6"/>
      <c r="I583" s="11"/>
      <c r="J583" s="11"/>
    </row>
    <row r="584" spans="4:10" ht="12.75">
      <c r="D584" s="6"/>
      <c r="E584" s="6"/>
      <c r="F584" s="6"/>
      <c r="G584" s="11"/>
      <c r="H584" s="6"/>
      <c r="I584" s="11"/>
      <c r="J584" s="11"/>
    </row>
    <row r="585" spans="4:10" ht="12.75">
      <c r="D585" s="6"/>
      <c r="E585" s="6"/>
      <c r="F585" s="6"/>
      <c r="G585" s="11"/>
      <c r="H585" s="6"/>
      <c r="I585" s="11"/>
      <c r="J585" s="11"/>
    </row>
    <row r="586" spans="4:10" ht="12.75">
      <c r="D586" s="6"/>
      <c r="E586" s="6"/>
      <c r="F586" s="6"/>
      <c r="G586" s="11"/>
      <c r="H586" s="6"/>
      <c r="I586" s="11"/>
      <c r="J586" s="11"/>
    </row>
    <row r="587" spans="4:10" ht="12.75">
      <c r="D587" s="6"/>
      <c r="E587" s="6"/>
      <c r="F587" s="6"/>
      <c r="G587" s="11"/>
      <c r="H587" s="6"/>
      <c r="I587" s="11"/>
      <c r="J587" s="11"/>
    </row>
    <row r="588" spans="4:10" ht="12.75">
      <c r="D588" s="6"/>
      <c r="E588" s="6"/>
      <c r="F588" s="6"/>
      <c r="G588" s="11"/>
      <c r="H588" s="6"/>
      <c r="I588" s="11"/>
      <c r="J588" s="11"/>
    </row>
    <row r="589" spans="4:10" ht="12.75">
      <c r="D589" s="6"/>
      <c r="E589" s="6"/>
      <c r="F589" s="6"/>
      <c r="G589" s="11"/>
      <c r="H589" s="6"/>
      <c r="I589" s="11"/>
      <c r="J589" s="11"/>
    </row>
    <row r="590" spans="4:10" ht="12.75">
      <c r="D590" s="6"/>
      <c r="E590" s="6"/>
      <c r="F590" s="6"/>
      <c r="G590" s="11"/>
      <c r="H590" s="6"/>
      <c r="I590" s="11"/>
      <c r="J590" s="11"/>
    </row>
    <row r="591" spans="4:10" ht="12.75">
      <c r="D591" s="6"/>
      <c r="E591" s="6"/>
      <c r="F591" s="6"/>
      <c r="G591" s="11"/>
      <c r="H591" s="6"/>
      <c r="I591" s="11"/>
      <c r="J591" s="11"/>
    </row>
    <row r="592" spans="4:10" ht="12.75">
      <c r="D592" s="6"/>
      <c r="E592" s="6"/>
      <c r="F592" s="6"/>
      <c r="G592" s="11"/>
      <c r="H592" s="6"/>
      <c r="I592" s="11"/>
      <c r="J592" s="11"/>
    </row>
    <row r="593" spans="4:10" ht="12.75">
      <c r="D593" s="6"/>
      <c r="E593" s="6"/>
      <c r="F593" s="6"/>
      <c r="G593" s="11"/>
      <c r="H593" s="6"/>
      <c r="I593" s="11"/>
      <c r="J593" s="11"/>
    </row>
    <row r="594" spans="4:10" ht="12.75">
      <c r="D594" s="6"/>
      <c r="E594" s="6"/>
      <c r="F594" s="6"/>
      <c r="G594" s="11"/>
      <c r="H594" s="6"/>
      <c r="I594" s="11"/>
      <c r="J594" s="11"/>
    </row>
    <row r="595" spans="4:10" ht="12.75">
      <c r="D595" s="6"/>
      <c r="E595" s="6"/>
      <c r="F595" s="6"/>
      <c r="G595" s="11"/>
      <c r="H595" s="6"/>
      <c r="I595" s="11"/>
      <c r="J595" s="11"/>
    </row>
    <row r="596" spans="4:10" ht="12.75">
      <c r="D596" s="6"/>
      <c r="E596" s="6"/>
      <c r="F596" s="6"/>
      <c r="G596" s="11"/>
      <c r="H596" s="6"/>
      <c r="I596" s="11"/>
      <c r="J596" s="11"/>
    </row>
    <row r="597" spans="4:10" ht="12.75">
      <c r="D597" s="6"/>
      <c r="E597" s="6"/>
      <c r="F597" s="6"/>
      <c r="G597" s="11"/>
      <c r="H597" s="6"/>
      <c r="I597" s="11"/>
      <c r="J597" s="11"/>
    </row>
    <row r="598" spans="4:10" ht="12.75">
      <c r="D598" s="6"/>
      <c r="E598" s="6"/>
      <c r="F598" s="6"/>
      <c r="G598" s="11"/>
      <c r="H598" s="6"/>
      <c r="I598" s="11"/>
      <c r="J598" s="11"/>
    </row>
    <row r="599" spans="4:10" ht="12.75">
      <c r="D599" s="6"/>
      <c r="E599" s="6"/>
      <c r="F599" s="6"/>
      <c r="G599" s="11"/>
      <c r="H599" s="6"/>
      <c r="I599" s="11"/>
      <c r="J599" s="11"/>
    </row>
    <row r="600" spans="4:10" ht="12.75">
      <c r="D600" s="6"/>
      <c r="E600" s="6"/>
      <c r="F600" s="6"/>
      <c r="G600" s="11"/>
      <c r="H600" s="6"/>
      <c r="I600" s="11"/>
      <c r="J600" s="11"/>
    </row>
    <row r="601" spans="4:10" ht="12.75">
      <c r="D601" s="6"/>
      <c r="E601" s="6"/>
      <c r="F601" s="6"/>
      <c r="G601" s="11"/>
      <c r="H601" s="6"/>
      <c r="I601" s="11"/>
      <c r="J601" s="11"/>
    </row>
    <row r="602" spans="4:10" ht="12.75">
      <c r="D602" s="6"/>
      <c r="E602" s="6"/>
      <c r="F602" s="6"/>
      <c r="G602" s="11"/>
      <c r="H602" s="6"/>
      <c r="I602" s="11"/>
      <c r="J602" s="11"/>
    </row>
    <row r="603" spans="4:10" ht="12.75">
      <c r="D603" s="6"/>
      <c r="E603" s="6"/>
      <c r="F603" s="6"/>
      <c r="G603" s="11"/>
      <c r="H603" s="6"/>
      <c r="I603" s="11"/>
      <c r="J603" s="11"/>
    </row>
    <row r="604" spans="4:10" ht="12.75">
      <c r="D604" s="6"/>
      <c r="E604" s="6"/>
      <c r="F604" s="6"/>
      <c r="G604" s="11"/>
      <c r="H604" s="6"/>
      <c r="I604" s="11"/>
      <c r="J604" s="11"/>
    </row>
    <row r="605" spans="4:10" ht="12.75">
      <c r="D605" s="6"/>
      <c r="E605" s="6"/>
      <c r="F605" s="6"/>
      <c r="G605" s="11"/>
      <c r="H605" s="6"/>
      <c r="I605" s="11"/>
      <c r="J605" s="11"/>
    </row>
    <row r="606" spans="4:10" ht="12.75">
      <c r="D606" s="6"/>
      <c r="E606" s="6"/>
      <c r="F606" s="6"/>
      <c r="G606" s="11"/>
      <c r="H606" s="6"/>
      <c r="I606" s="11"/>
      <c r="J606" s="11"/>
    </row>
    <row r="607" spans="4:10" ht="12.75">
      <c r="D607" s="6"/>
      <c r="E607" s="6"/>
      <c r="F607" s="6"/>
      <c r="G607" s="11"/>
      <c r="H607" s="6"/>
      <c r="I607" s="11"/>
      <c r="J607" s="11"/>
    </row>
    <row r="608" spans="4:10" ht="12.75">
      <c r="D608" s="6"/>
      <c r="E608" s="6"/>
      <c r="F608" s="6"/>
      <c r="G608" s="11"/>
      <c r="H608" s="6"/>
      <c r="I608" s="11"/>
      <c r="J608" s="11"/>
    </row>
    <row r="609" spans="4:10" ht="12.75">
      <c r="D609" s="6"/>
      <c r="E609" s="6"/>
      <c r="F609" s="6"/>
      <c r="G609" s="11"/>
      <c r="H609" s="6"/>
      <c r="I609" s="11"/>
      <c r="J609" s="11"/>
    </row>
    <row r="610" spans="4:10" ht="12.75">
      <c r="D610" s="6"/>
      <c r="E610" s="6"/>
      <c r="F610" s="6"/>
      <c r="G610" s="11"/>
      <c r="H610" s="6"/>
      <c r="I610" s="11"/>
      <c r="J610" s="11"/>
    </row>
    <row r="611" spans="4:10" ht="12.75">
      <c r="D611" s="6"/>
      <c r="E611" s="6"/>
      <c r="F611" s="6"/>
      <c r="G611" s="11"/>
      <c r="H611" s="6"/>
      <c r="I611" s="11"/>
      <c r="J611" s="11"/>
    </row>
    <row r="612" spans="4:10" ht="12.75">
      <c r="D612" s="6"/>
      <c r="E612" s="6"/>
      <c r="F612" s="6"/>
      <c r="G612" s="11"/>
      <c r="H612" s="6"/>
      <c r="I612" s="11"/>
      <c r="J612" s="11"/>
    </row>
    <row r="613" spans="4:10" ht="12.75">
      <c r="D613" s="6"/>
      <c r="E613" s="6"/>
      <c r="F613" s="6"/>
      <c r="G613" s="11"/>
      <c r="H613" s="6"/>
      <c r="I613" s="11"/>
      <c r="J613" s="11"/>
    </row>
    <row r="614" spans="4:10" ht="12.75">
      <c r="D614" s="6"/>
      <c r="E614" s="6"/>
      <c r="F614" s="6"/>
      <c r="G614" s="11"/>
      <c r="H614" s="6"/>
      <c r="I614" s="11"/>
      <c r="J614" s="11"/>
    </row>
    <row r="615" spans="4:10" ht="12.75">
      <c r="D615" s="6"/>
      <c r="E615" s="6"/>
      <c r="F615" s="6"/>
      <c r="G615" s="11"/>
      <c r="H615" s="6"/>
      <c r="I615" s="11"/>
      <c r="J615" s="11"/>
    </row>
    <row r="616" spans="4:10" ht="12.75">
      <c r="D616" s="6"/>
      <c r="E616" s="6"/>
      <c r="F616" s="6"/>
      <c r="G616" s="11"/>
      <c r="H616" s="6"/>
      <c r="I616" s="11"/>
      <c r="J616" s="11"/>
    </row>
    <row r="617" spans="4:10" ht="12.75">
      <c r="D617" s="6"/>
      <c r="E617" s="6"/>
      <c r="F617" s="6"/>
      <c r="G617" s="11"/>
      <c r="H617" s="6"/>
      <c r="I617" s="11"/>
      <c r="J617" s="11"/>
    </row>
    <row r="618" spans="4:10" ht="12.75">
      <c r="D618" s="6"/>
      <c r="E618" s="6"/>
      <c r="F618" s="6"/>
      <c r="G618" s="11"/>
      <c r="H618" s="6"/>
      <c r="I618" s="11"/>
      <c r="J618" s="11"/>
    </row>
    <row r="619" spans="4:10" ht="12.75">
      <c r="D619" s="6"/>
      <c r="E619" s="6"/>
      <c r="F619" s="6"/>
      <c r="G619" s="11"/>
      <c r="H619" s="6"/>
      <c r="I619" s="11"/>
      <c r="J619" s="11"/>
    </row>
  </sheetData>
  <sheetProtection sheet="1" objects="1" scenarios="1"/>
  <mergeCells count="7">
    <mergeCell ref="A7:B7"/>
    <mergeCell ref="A8:B8"/>
    <mergeCell ref="E1:I6"/>
    <mergeCell ref="A3:B3"/>
    <mergeCell ref="A4:B4"/>
    <mergeCell ref="A5:B5"/>
    <mergeCell ref="A6:B6"/>
  </mergeCells>
  <printOptions/>
  <pageMargins left="0.7479166666666667" right="0.7479166666666667" top="0.9840277777777778" bottom="0.9840277777777778" header="0.5118055555555556" footer="0.5118055555555556"/>
  <pageSetup horizontalDpi="300" verticalDpi="300" orientation="portrait"/>
  <ignoredErrors>
    <ignoredError sqref="C307:I307" formula="1"/>
  </ignoredErrors>
</worksheet>
</file>

<file path=xl/worksheets/sheet3.xml><?xml version="1.0" encoding="utf-8"?>
<worksheet xmlns="http://schemas.openxmlformats.org/spreadsheetml/2006/main" xmlns:r="http://schemas.openxmlformats.org/officeDocument/2006/relationships">
  <dimension ref="A1:J618"/>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ols>
    <col min="3" max="4" width="15.421875" style="0" customWidth="1"/>
    <col min="5" max="5" width="15.421875" style="16" customWidth="1"/>
    <col min="6" max="10" width="15.421875" style="0" customWidth="1"/>
    <col min="11" max="11" width="15.7109375" style="0" customWidth="1"/>
  </cols>
  <sheetData>
    <row r="1" spans="1:10" ht="12.75" customHeight="1">
      <c r="A1" s="25" t="s">
        <v>21</v>
      </c>
      <c r="B1" s="25"/>
      <c r="C1" s="25"/>
      <c r="D1" s="25"/>
      <c r="E1" s="26" t="s">
        <v>22</v>
      </c>
      <c r="F1" s="26"/>
      <c r="G1" s="26"/>
      <c r="H1" s="26"/>
      <c r="I1" s="26"/>
      <c r="J1" s="26"/>
    </row>
    <row r="2" spans="4:10" ht="12.75">
      <c r="D2" s="16"/>
      <c r="E2" s="26"/>
      <c r="F2" s="26"/>
      <c r="G2" s="26"/>
      <c r="H2" s="26"/>
      <c r="I2" s="26"/>
      <c r="J2" s="26"/>
    </row>
    <row r="3" spans="1:10" ht="12.75">
      <c r="A3" s="27" t="s">
        <v>2</v>
      </c>
      <c r="B3" s="27"/>
      <c r="D3" s="16"/>
      <c r="E3" s="26"/>
      <c r="F3" s="26"/>
      <c r="G3" s="26"/>
      <c r="H3" s="26"/>
      <c r="I3" s="26"/>
      <c r="J3" s="26"/>
    </row>
    <row r="4" spans="1:10" ht="12.75">
      <c r="A4" s="23" t="s">
        <v>3</v>
      </c>
      <c r="B4" s="23"/>
      <c r="C4" s="2">
        <v>200000</v>
      </c>
      <c r="D4" s="16"/>
      <c r="E4" s="26"/>
      <c r="F4" s="26"/>
      <c r="G4" s="26"/>
      <c r="H4" s="26"/>
      <c r="I4" s="26"/>
      <c r="J4" s="26"/>
    </row>
    <row r="5" spans="1:10" ht="12.75">
      <c r="A5" s="23" t="s">
        <v>4</v>
      </c>
      <c r="B5" s="23"/>
      <c r="C5" s="3">
        <v>40</v>
      </c>
      <c r="D5" s="16"/>
      <c r="E5" s="26"/>
      <c r="F5" s="26"/>
      <c r="G5" s="26"/>
      <c r="H5" s="26"/>
      <c r="I5" s="26"/>
      <c r="J5" s="26"/>
    </row>
    <row r="6" spans="1:5" ht="12.75">
      <c r="A6" s="23" t="s">
        <v>5</v>
      </c>
      <c r="B6" s="23"/>
      <c r="C6" s="4">
        <v>0.06</v>
      </c>
      <c r="D6" s="16"/>
      <c r="E6"/>
    </row>
    <row r="7" spans="1:6" ht="12.75">
      <c r="A7" s="24" t="s">
        <v>6</v>
      </c>
      <c r="B7" s="24"/>
      <c r="C7" s="5">
        <f>PMT(C6/12,12*C5,-C4,0,0)</f>
        <v>1100.4272812081092</v>
      </c>
      <c r="D7" s="16"/>
      <c r="E7" s="7" t="s">
        <v>7</v>
      </c>
      <c r="F7" s="8">
        <f>MAX(H1:H500)</f>
        <v>246501.1214139331</v>
      </c>
    </row>
    <row r="8" spans="4:6" ht="12.75">
      <c r="D8" s="16"/>
      <c r="E8" s="9" t="s">
        <v>8</v>
      </c>
      <c r="F8" s="10">
        <f>MAX(I2:I501)</f>
        <v>447268.34879599506</v>
      </c>
    </row>
    <row r="9" spans="4:10" ht="12.75">
      <c r="D9" s="6"/>
      <c r="E9" s="13" t="s">
        <v>20</v>
      </c>
      <c r="F9" s="14">
        <f>(PMT(C6/12,C5*12,C4)*-1*C5*12)-F8</f>
        <v>80936.74618389731</v>
      </c>
      <c r="G9" s="11"/>
      <c r="H9" s="6"/>
      <c r="I9" s="11"/>
      <c r="J9" s="11"/>
    </row>
    <row r="10" spans="1:10" ht="12.75">
      <c r="A10" t="s">
        <v>9</v>
      </c>
      <c r="B10" s="21" t="s">
        <v>24</v>
      </c>
      <c r="C10" s="6" t="s">
        <v>10</v>
      </c>
      <c r="D10" s="16" t="s">
        <v>11</v>
      </c>
      <c r="E10" t="s">
        <v>12</v>
      </c>
      <c r="F10" t="s">
        <v>13</v>
      </c>
      <c r="G10" t="s">
        <v>14</v>
      </c>
      <c r="H10" t="s">
        <v>15</v>
      </c>
      <c r="I10" t="s">
        <v>16</v>
      </c>
      <c r="J10" s="17" t="s">
        <v>23</v>
      </c>
    </row>
    <row r="11" spans="1:10" ht="12.75">
      <c r="A11">
        <v>1</v>
      </c>
      <c r="B11" s="21">
        <v>0</v>
      </c>
      <c r="C11" s="6">
        <f>+$C$4</f>
        <v>200000</v>
      </c>
      <c r="D11" s="16">
        <f>+$C$7+J11</f>
        <v>1150.4272812081092</v>
      </c>
      <c r="E11" s="6">
        <f>+D11-F11</f>
        <v>150.4272812081092</v>
      </c>
      <c r="F11" s="11">
        <f>+C11*($C$6/12)</f>
        <v>1000</v>
      </c>
      <c r="G11" s="6">
        <f>+E11</f>
        <v>150.4272812081092</v>
      </c>
      <c r="H11" s="11">
        <f>+F11</f>
        <v>1000</v>
      </c>
      <c r="I11" s="11">
        <f>+G11+H11</f>
        <v>1150.4272812081092</v>
      </c>
      <c r="J11" s="18">
        <v>50</v>
      </c>
    </row>
    <row r="12" spans="1:10" ht="12.75">
      <c r="A12">
        <f aca="true" t="shared" si="0" ref="A12:A75">IF(C11="","",IF(+C11-E11&gt;0,A11+1,""))</f>
        <v>2</v>
      </c>
      <c r="B12" s="21"/>
      <c r="C12" s="6">
        <f>IF(C11="","",IF(+C11-E11&gt;0,+C11-E11,""))</f>
        <v>199849.5727187919</v>
      </c>
      <c r="D12" s="16">
        <f>IF(C11="","",IF(+C11-E11&gt;0,+$C$7+J12,""))</f>
        <v>1200.4272812081092</v>
      </c>
      <c r="E12" s="6">
        <f>IF(C11="","",IF(+C11-E11&gt;0,+D12-F12,""))</f>
        <v>201.17941761414966</v>
      </c>
      <c r="F12" s="11">
        <f>IF(C11="","",IF(+C11-E11&gt;0,+C12*($C$6/12),""))</f>
        <v>999.2478635939596</v>
      </c>
      <c r="G12" s="6">
        <f>IF(C11="","",IF(+C11-E11&gt;0,+G11+E12,""))</f>
        <v>351.60669882225886</v>
      </c>
      <c r="H12" s="11">
        <f>IF(C11="","",IF(+C11-E11&gt;0,+H11+F12,""))</f>
        <v>1999.2478635939597</v>
      </c>
      <c r="I12" s="11">
        <f>IF(C11="","",IF(+C11-E11&gt;0,+G12+H12,""))</f>
        <v>2350.8545624162184</v>
      </c>
      <c r="J12" s="18">
        <v>100</v>
      </c>
    </row>
    <row r="13" spans="1:10" ht="12.75">
      <c r="A13">
        <f t="shared" si="0"/>
        <v>3</v>
      </c>
      <c r="B13" s="21"/>
      <c r="C13" s="6">
        <f aca="true" t="shared" si="1" ref="C13:C76">IF(C12="","",IF(+C12-E12&gt;0,+C12-E12,""))</f>
        <v>199648.39330117774</v>
      </c>
      <c r="D13" s="16">
        <f aca="true" t="shared" si="2" ref="D13:D76">IF(C12="","",IF(+C12-E12&gt;0,+$C$7+J13,""))</f>
        <v>1200.4272812081092</v>
      </c>
      <c r="E13" s="6">
        <f aca="true" t="shared" si="3" ref="E13:E76">IF(C12="","",IF(+C12-E12&gt;0,+D13-F13,""))</f>
        <v>202.18531470222047</v>
      </c>
      <c r="F13" s="11">
        <f aca="true" t="shared" si="4" ref="F13:F76">IF(C12="","",IF(+C12-E12&gt;0,+C13*($C$6/12),""))</f>
        <v>998.2419665058887</v>
      </c>
      <c r="G13" s="6">
        <f aca="true" t="shared" si="5" ref="G13:G76">IF(C12="","",IF(+C12-E12&gt;0,+G12+E13,""))</f>
        <v>553.7920135244793</v>
      </c>
      <c r="H13" s="11">
        <f aca="true" t="shared" si="6" ref="H13:H76">IF(C12="","",IF(+C12-E12&gt;0,+H12+F13,""))</f>
        <v>2997.4898300998484</v>
      </c>
      <c r="I13" s="11">
        <f aca="true" t="shared" si="7" ref="I13:I76">IF(C12="","",IF(+C12-E12&gt;0,+G13+H13,""))</f>
        <v>3551.281843624328</v>
      </c>
      <c r="J13" s="18">
        <v>100</v>
      </c>
    </row>
    <row r="14" spans="1:10" ht="12.75">
      <c r="A14">
        <f t="shared" si="0"/>
        <v>4</v>
      </c>
      <c r="B14" s="21"/>
      <c r="C14" s="6">
        <f t="shared" si="1"/>
        <v>199446.20798647552</v>
      </c>
      <c r="D14" s="16">
        <f t="shared" si="2"/>
        <v>1200.4272812081092</v>
      </c>
      <c r="E14" s="6">
        <f t="shared" si="3"/>
        <v>203.1962412757316</v>
      </c>
      <c r="F14" s="11">
        <f t="shared" si="4"/>
        <v>997.2310399323776</v>
      </c>
      <c r="G14" s="6">
        <f t="shared" si="5"/>
        <v>756.9882548002109</v>
      </c>
      <c r="H14" s="11">
        <f t="shared" si="6"/>
        <v>3994.7208700322262</v>
      </c>
      <c r="I14" s="11">
        <f t="shared" si="7"/>
        <v>4751.709124832437</v>
      </c>
      <c r="J14" s="18">
        <v>100</v>
      </c>
    </row>
    <row r="15" spans="1:10" ht="12.75">
      <c r="A15">
        <f t="shared" si="0"/>
        <v>5</v>
      </c>
      <c r="B15" s="21"/>
      <c r="C15" s="6">
        <f t="shared" si="1"/>
        <v>199243.0117451998</v>
      </c>
      <c r="D15" s="16">
        <f t="shared" si="2"/>
        <v>1600.4272812081092</v>
      </c>
      <c r="E15" s="6">
        <f t="shared" si="3"/>
        <v>604.2122224821102</v>
      </c>
      <c r="F15" s="11">
        <f t="shared" si="4"/>
        <v>996.215058725999</v>
      </c>
      <c r="G15" s="6">
        <f t="shared" si="5"/>
        <v>1361.2004772823211</v>
      </c>
      <c r="H15" s="11">
        <f t="shared" si="6"/>
        <v>4990.935928758226</v>
      </c>
      <c r="I15" s="11">
        <f t="shared" si="7"/>
        <v>6352.136406040547</v>
      </c>
      <c r="J15" s="18">
        <v>500</v>
      </c>
    </row>
    <row r="16" spans="1:10" ht="12.75">
      <c r="A16">
        <f t="shared" si="0"/>
        <v>6</v>
      </c>
      <c r="B16" s="21"/>
      <c r="C16" s="6">
        <f t="shared" si="1"/>
        <v>198638.7995227177</v>
      </c>
      <c r="D16" s="16">
        <f t="shared" si="2"/>
        <v>1200.4272812081092</v>
      </c>
      <c r="E16" s="6">
        <f t="shared" si="3"/>
        <v>207.2332835945208</v>
      </c>
      <c r="F16" s="11">
        <f t="shared" si="4"/>
        <v>993.1939976135884</v>
      </c>
      <c r="G16" s="6">
        <f t="shared" si="5"/>
        <v>1568.433760876842</v>
      </c>
      <c r="H16" s="11">
        <f t="shared" si="6"/>
        <v>5984.129926371814</v>
      </c>
      <c r="I16" s="11">
        <f t="shared" si="7"/>
        <v>7552.563687248656</v>
      </c>
      <c r="J16" s="18">
        <v>100</v>
      </c>
    </row>
    <row r="17" spans="1:10" ht="12.75">
      <c r="A17">
        <f t="shared" si="0"/>
        <v>7</v>
      </c>
      <c r="B17" s="21"/>
      <c r="C17" s="6">
        <f t="shared" si="1"/>
        <v>198431.56623912317</v>
      </c>
      <c r="D17" s="16">
        <f t="shared" si="2"/>
        <v>1200.4272812081092</v>
      </c>
      <c r="E17" s="6">
        <f t="shared" si="3"/>
        <v>208.26945001249328</v>
      </c>
      <c r="F17" s="11">
        <f t="shared" si="4"/>
        <v>992.1578311956159</v>
      </c>
      <c r="G17" s="6">
        <f t="shared" si="5"/>
        <v>1776.7032108893352</v>
      </c>
      <c r="H17" s="11">
        <f t="shared" si="6"/>
        <v>6976.28775756743</v>
      </c>
      <c r="I17" s="11">
        <f t="shared" si="7"/>
        <v>8752.990968456765</v>
      </c>
      <c r="J17" s="18">
        <v>100</v>
      </c>
    </row>
    <row r="18" spans="1:10" ht="12.75">
      <c r="A18">
        <f t="shared" si="0"/>
        <v>8</v>
      </c>
      <c r="B18" s="21"/>
      <c r="C18" s="6">
        <f t="shared" si="1"/>
        <v>198223.29678911067</v>
      </c>
      <c r="D18" s="16">
        <f t="shared" si="2"/>
        <v>1200.4272812081092</v>
      </c>
      <c r="E18" s="6">
        <f t="shared" si="3"/>
        <v>209.31079726255587</v>
      </c>
      <c r="F18" s="11">
        <f t="shared" si="4"/>
        <v>991.1164839455533</v>
      </c>
      <c r="G18" s="6">
        <f t="shared" si="5"/>
        <v>1986.0140081518912</v>
      </c>
      <c r="H18" s="11">
        <f t="shared" si="6"/>
        <v>7967.404241512983</v>
      </c>
      <c r="I18" s="11">
        <f t="shared" si="7"/>
        <v>9953.418249664875</v>
      </c>
      <c r="J18" s="18">
        <v>100</v>
      </c>
    </row>
    <row r="19" spans="1:10" ht="12.75">
      <c r="A19">
        <f t="shared" si="0"/>
        <v>9</v>
      </c>
      <c r="B19" s="21"/>
      <c r="C19" s="6">
        <f t="shared" si="1"/>
        <v>198013.9859918481</v>
      </c>
      <c r="D19" s="16">
        <f t="shared" si="2"/>
        <v>1200.4272812081092</v>
      </c>
      <c r="E19" s="6">
        <f t="shared" si="3"/>
        <v>210.35735124886867</v>
      </c>
      <c r="F19" s="11">
        <f t="shared" si="4"/>
        <v>990.0699299592405</v>
      </c>
      <c r="G19" s="6">
        <f t="shared" si="5"/>
        <v>2196.37135940076</v>
      </c>
      <c r="H19" s="11">
        <f t="shared" si="6"/>
        <v>8957.474171472224</v>
      </c>
      <c r="I19" s="11">
        <f t="shared" si="7"/>
        <v>11153.845530872984</v>
      </c>
      <c r="J19" s="18">
        <v>100</v>
      </c>
    </row>
    <row r="20" spans="1:10" ht="12.75">
      <c r="A20">
        <f t="shared" si="0"/>
        <v>10</v>
      </c>
      <c r="B20" s="21"/>
      <c r="C20" s="6">
        <f t="shared" si="1"/>
        <v>197803.62864059923</v>
      </c>
      <c r="D20" s="16">
        <f t="shared" si="2"/>
        <v>1600.4272812081092</v>
      </c>
      <c r="E20" s="6">
        <f t="shared" si="3"/>
        <v>611.409138005113</v>
      </c>
      <c r="F20" s="11">
        <f t="shared" si="4"/>
        <v>989.0181432029962</v>
      </c>
      <c r="G20" s="6">
        <f t="shared" si="5"/>
        <v>2807.780497405873</v>
      </c>
      <c r="H20" s="11">
        <f t="shared" si="6"/>
        <v>9946.49231467522</v>
      </c>
      <c r="I20" s="11">
        <f t="shared" si="7"/>
        <v>12754.272812081093</v>
      </c>
      <c r="J20" s="18">
        <v>500</v>
      </c>
    </row>
    <row r="21" spans="1:10" ht="12.75">
      <c r="A21">
        <f t="shared" si="0"/>
        <v>11</v>
      </c>
      <c r="B21" s="21"/>
      <c r="C21" s="6">
        <f t="shared" si="1"/>
        <v>197192.21950259412</v>
      </c>
      <c r="D21" s="16">
        <f t="shared" si="2"/>
        <v>1150.4272812081092</v>
      </c>
      <c r="E21" s="6">
        <f t="shared" si="3"/>
        <v>164.46618369513862</v>
      </c>
      <c r="F21" s="11">
        <f t="shared" si="4"/>
        <v>985.9610975129706</v>
      </c>
      <c r="G21" s="6">
        <f t="shared" si="5"/>
        <v>2972.2466811010117</v>
      </c>
      <c r="H21" s="11">
        <f t="shared" si="6"/>
        <v>10932.453412188192</v>
      </c>
      <c r="I21" s="11">
        <f t="shared" si="7"/>
        <v>13904.700093289204</v>
      </c>
      <c r="J21" s="18">
        <v>50</v>
      </c>
    </row>
    <row r="22" spans="1:10" ht="12.75">
      <c r="A22">
        <f t="shared" si="0"/>
        <v>12</v>
      </c>
      <c r="B22" s="21">
        <f>IF(C21="","",IF(+C21-E21&gt;0,B11+1,""))</f>
        <v>1</v>
      </c>
      <c r="C22" s="6">
        <f t="shared" si="1"/>
        <v>197027.753318899</v>
      </c>
      <c r="D22" s="16">
        <f t="shared" si="2"/>
        <v>1100.4272812081092</v>
      </c>
      <c r="E22" s="6">
        <f t="shared" si="3"/>
        <v>115.28851461361421</v>
      </c>
      <c r="F22" s="11">
        <f t="shared" si="4"/>
        <v>985.138766594495</v>
      </c>
      <c r="G22" s="6">
        <f t="shared" si="5"/>
        <v>3087.535195714626</v>
      </c>
      <c r="H22" s="11">
        <f t="shared" si="6"/>
        <v>11917.592178782686</v>
      </c>
      <c r="I22" s="11">
        <f t="shared" si="7"/>
        <v>15005.127374497311</v>
      </c>
      <c r="J22" s="18"/>
    </row>
    <row r="23" spans="1:10" ht="12.75">
      <c r="A23">
        <f t="shared" si="0"/>
        <v>13</v>
      </c>
      <c r="B23" s="21"/>
      <c r="C23" s="6">
        <f t="shared" si="1"/>
        <v>196912.46480428538</v>
      </c>
      <c r="D23" s="16">
        <f t="shared" si="2"/>
        <v>1100.4272812081092</v>
      </c>
      <c r="E23" s="6">
        <f t="shared" si="3"/>
        <v>115.86495718668232</v>
      </c>
      <c r="F23" s="11">
        <f t="shared" si="4"/>
        <v>984.5623240214269</v>
      </c>
      <c r="G23" s="6">
        <f t="shared" si="5"/>
        <v>3203.400152901308</v>
      </c>
      <c r="H23" s="11">
        <f t="shared" si="6"/>
        <v>12902.154502804113</v>
      </c>
      <c r="I23" s="11">
        <f t="shared" si="7"/>
        <v>16105.55465570542</v>
      </c>
      <c r="J23" s="18"/>
    </row>
    <row r="24" spans="1:10" ht="12.75">
      <c r="A24">
        <f t="shared" si="0"/>
        <v>14</v>
      </c>
      <c r="B24" s="21"/>
      <c r="C24" s="6">
        <f t="shared" si="1"/>
        <v>196796.5998470987</v>
      </c>
      <c r="D24" s="16">
        <f t="shared" si="2"/>
        <v>1200.4272812081092</v>
      </c>
      <c r="E24" s="6">
        <f t="shared" si="3"/>
        <v>216.44428197261573</v>
      </c>
      <c r="F24" s="11">
        <f t="shared" si="4"/>
        <v>983.9829992354935</v>
      </c>
      <c r="G24" s="6">
        <f t="shared" si="5"/>
        <v>3419.844434873924</v>
      </c>
      <c r="H24" s="11">
        <f t="shared" si="6"/>
        <v>13886.137502039606</v>
      </c>
      <c r="I24" s="11">
        <f t="shared" si="7"/>
        <v>17305.98193691353</v>
      </c>
      <c r="J24" s="18">
        <v>100</v>
      </c>
    </row>
    <row r="25" spans="1:10" ht="12.75">
      <c r="A25">
        <f t="shared" si="0"/>
        <v>15</v>
      </c>
      <c r="B25" s="21"/>
      <c r="C25" s="6">
        <f t="shared" si="1"/>
        <v>196580.15556512607</v>
      </c>
      <c r="D25" s="16">
        <f t="shared" si="2"/>
        <v>1200.4272812081092</v>
      </c>
      <c r="E25" s="6">
        <f t="shared" si="3"/>
        <v>217.52650338247884</v>
      </c>
      <c r="F25" s="11">
        <f t="shared" si="4"/>
        <v>982.9007778256304</v>
      </c>
      <c r="G25" s="6">
        <f t="shared" si="5"/>
        <v>3637.370938256403</v>
      </c>
      <c r="H25" s="11">
        <f t="shared" si="6"/>
        <v>14869.038279865237</v>
      </c>
      <c r="I25" s="11">
        <f t="shared" si="7"/>
        <v>18506.40921812164</v>
      </c>
      <c r="J25" s="18">
        <v>100</v>
      </c>
    </row>
    <row r="26" spans="1:10" ht="12.75">
      <c r="A26">
        <f t="shared" si="0"/>
        <v>16</v>
      </c>
      <c r="B26" s="21"/>
      <c r="C26" s="6">
        <f t="shared" si="1"/>
        <v>196362.6290617436</v>
      </c>
      <c r="D26" s="16">
        <f t="shared" si="2"/>
        <v>1200.4272812081092</v>
      </c>
      <c r="E26" s="6">
        <f t="shared" si="3"/>
        <v>218.61413589939127</v>
      </c>
      <c r="F26" s="11">
        <f t="shared" si="4"/>
        <v>981.8131453087179</v>
      </c>
      <c r="G26" s="6">
        <f t="shared" si="5"/>
        <v>3855.9850741557943</v>
      </c>
      <c r="H26" s="11">
        <f t="shared" si="6"/>
        <v>15850.851425173954</v>
      </c>
      <c r="I26" s="11">
        <f t="shared" si="7"/>
        <v>19706.836499329747</v>
      </c>
      <c r="J26" s="18">
        <v>100</v>
      </c>
    </row>
    <row r="27" spans="1:10" ht="12.75">
      <c r="A27">
        <f t="shared" si="0"/>
        <v>17</v>
      </c>
      <c r="B27" s="21"/>
      <c r="C27" s="6">
        <f t="shared" si="1"/>
        <v>196144.0149258442</v>
      </c>
      <c r="D27" s="16">
        <f t="shared" si="2"/>
        <v>1600.4272812081092</v>
      </c>
      <c r="E27" s="6">
        <f t="shared" si="3"/>
        <v>619.7072065788882</v>
      </c>
      <c r="F27" s="11">
        <f t="shared" si="4"/>
        <v>980.720074629221</v>
      </c>
      <c r="G27" s="6">
        <f t="shared" si="5"/>
        <v>4475.692280734683</v>
      </c>
      <c r="H27" s="11">
        <f t="shared" si="6"/>
        <v>16831.571499803176</v>
      </c>
      <c r="I27" s="11">
        <f t="shared" si="7"/>
        <v>21307.263780537858</v>
      </c>
      <c r="J27" s="18">
        <v>500</v>
      </c>
    </row>
    <row r="28" spans="1:10" ht="12.75">
      <c r="A28">
        <f t="shared" si="0"/>
        <v>18</v>
      </c>
      <c r="B28" s="21"/>
      <c r="C28" s="6">
        <f t="shared" si="1"/>
        <v>195524.3077192653</v>
      </c>
      <c r="D28" s="16">
        <f t="shared" si="2"/>
        <v>1200.4272812081092</v>
      </c>
      <c r="E28" s="6">
        <f t="shared" si="3"/>
        <v>222.80574261178265</v>
      </c>
      <c r="F28" s="11">
        <f t="shared" si="4"/>
        <v>977.6215385963266</v>
      </c>
      <c r="G28" s="6">
        <f t="shared" si="5"/>
        <v>4698.498023346466</v>
      </c>
      <c r="H28" s="11">
        <f t="shared" si="6"/>
        <v>17809.193038399502</v>
      </c>
      <c r="I28" s="11">
        <f t="shared" si="7"/>
        <v>22507.69106174597</v>
      </c>
      <c r="J28" s="18">
        <v>100</v>
      </c>
    </row>
    <row r="29" spans="1:10" ht="12.75">
      <c r="A29">
        <f t="shared" si="0"/>
        <v>19</v>
      </c>
      <c r="B29" s="21"/>
      <c r="C29" s="6">
        <f t="shared" si="1"/>
        <v>195301.50197665353</v>
      </c>
      <c r="D29" s="16">
        <f t="shared" si="2"/>
        <v>1200.4272812081092</v>
      </c>
      <c r="E29" s="6">
        <f t="shared" si="3"/>
        <v>223.91977132484158</v>
      </c>
      <c r="F29" s="11">
        <f t="shared" si="4"/>
        <v>976.5075098832676</v>
      </c>
      <c r="G29" s="6">
        <f t="shared" si="5"/>
        <v>4922.417794671307</v>
      </c>
      <c r="H29" s="11">
        <f t="shared" si="6"/>
        <v>18785.70054828277</v>
      </c>
      <c r="I29" s="11">
        <f t="shared" si="7"/>
        <v>23708.118342954076</v>
      </c>
      <c r="J29" s="18">
        <v>100</v>
      </c>
    </row>
    <row r="30" spans="1:10" ht="12.75">
      <c r="A30">
        <f t="shared" si="0"/>
        <v>20</v>
      </c>
      <c r="B30" s="21"/>
      <c r="C30" s="6">
        <f t="shared" si="1"/>
        <v>195077.58220532868</v>
      </c>
      <c r="D30" s="16">
        <f t="shared" si="2"/>
        <v>1200.4272812081092</v>
      </c>
      <c r="E30" s="6">
        <f t="shared" si="3"/>
        <v>225.03937018146576</v>
      </c>
      <c r="F30" s="11">
        <f t="shared" si="4"/>
        <v>975.3879110266435</v>
      </c>
      <c r="G30" s="6">
        <f t="shared" si="5"/>
        <v>5147.457164852773</v>
      </c>
      <c r="H30" s="11">
        <f t="shared" si="6"/>
        <v>19761.088459309412</v>
      </c>
      <c r="I30" s="11">
        <f t="shared" si="7"/>
        <v>24908.545624162187</v>
      </c>
      <c r="J30" s="18">
        <v>100</v>
      </c>
    </row>
    <row r="31" spans="1:10" ht="12.75">
      <c r="A31">
        <f t="shared" si="0"/>
        <v>21</v>
      </c>
      <c r="B31" s="21"/>
      <c r="C31" s="6">
        <f t="shared" si="1"/>
        <v>194852.5428351472</v>
      </c>
      <c r="D31" s="16">
        <f t="shared" si="2"/>
        <v>1200.4272812081092</v>
      </c>
      <c r="E31" s="6">
        <f t="shared" si="3"/>
        <v>226.16456703237316</v>
      </c>
      <c r="F31" s="11">
        <f t="shared" si="4"/>
        <v>974.262714175736</v>
      </c>
      <c r="G31" s="6">
        <f t="shared" si="5"/>
        <v>5373.621731885146</v>
      </c>
      <c r="H31" s="11">
        <f t="shared" si="6"/>
        <v>20735.35117348515</v>
      </c>
      <c r="I31" s="11">
        <f t="shared" si="7"/>
        <v>26108.972905370294</v>
      </c>
      <c r="J31" s="18">
        <v>100</v>
      </c>
    </row>
    <row r="32" spans="1:10" ht="12.75">
      <c r="A32">
        <f t="shared" si="0"/>
        <v>22</v>
      </c>
      <c r="B32" s="21"/>
      <c r="C32" s="6">
        <f t="shared" si="1"/>
        <v>194626.37826811484</v>
      </c>
      <c r="D32" s="16">
        <f t="shared" si="2"/>
        <v>1600.4272812081092</v>
      </c>
      <c r="E32" s="6">
        <f t="shared" si="3"/>
        <v>627.2953898675349</v>
      </c>
      <c r="F32" s="11">
        <f t="shared" si="4"/>
        <v>973.1318913405743</v>
      </c>
      <c r="G32" s="6">
        <f t="shared" si="5"/>
        <v>6000.917121752681</v>
      </c>
      <c r="H32" s="11">
        <f t="shared" si="6"/>
        <v>21708.483064825723</v>
      </c>
      <c r="I32" s="11">
        <f t="shared" si="7"/>
        <v>27709.400186578405</v>
      </c>
      <c r="J32" s="18">
        <v>500</v>
      </c>
    </row>
    <row r="33" spans="1:10" ht="12.75">
      <c r="A33">
        <f t="shared" si="0"/>
        <v>23</v>
      </c>
      <c r="B33" s="21"/>
      <c r="C33" s="6">
        <f t="shared" si="1"/>
        <v>193999.0828782473</v>
      </c>
      <c r="D33" s="16">
        <f t="shared" si="2"/>
        <v>1100.4272812081092</v>
      </c>
      <c r="E33" s="6">
        <f t="shared" si="3"/>
        <v>130.43186681687268</v>
      </c>
      <c r="F33" s="11">
        <f t="shared" si="4"/>
        <v>969.9954143912365</v>
      </c>
      <c r="G33" s="6">
        <f t="shared" si="5"/>
        <v>6131.3489885695535</v>
      </c>
      <c r="H33" s="11">
        <f t="shared" si="6"/>
        <v>22678.47847921696</v>
      </c>
      <c r="I33" s="11">
        <f t="shared" si="7"/>
        <v>28809.827467786512</v>
      </c>
      <c r="J33" s="18"/>
    </row>
    <row r="34" spans="1:10" ht="12.75">
      <c r="A34">
        <f t="shared" si="0"/>
        <v>24</v>
      </c>
      <c r="B34" s="21">
        <f>IF(C33="","",IF(+C33-E33&gt;0,B22+1,""))</f>
        <v>2</v>
      </c>
      <c r="C34" s="6">
        <f t="shared" si="1"/>
        <v>193868.65101143043</v>
      </c>
      <c r="D34" s="16">
        <f t="shared" si="2"/>
        <v>1100.4272812081092</v>
      </c>
      <c r="E34" s="6">
        <f t="shared" si="3"/>
        <v>131.08402615095702</v>
      </c>
      <c r="F34" s="11">
        <f t="shared" si="4"/>
        <v>969.3432550571522</v>
      </c>
      <c r="G34" s="6">
        <f t="shared" si="5"/>
        <v>6262.433014720511</v>
      </c>
      <c r="H34" s="11">
        <f t="shared" si="6"/>
        <v>23647.82173427411</v>
      </c>
      <c r="I34" s="11">
        <f t="shared" si="7"/>
        <v>29910.254748994623</v>
      </c>
      <c r="J34" s="18"/>
    </row>
    <row r="35" spans="1:10" ht="12.75">
      <c r="A35">
        <f t="shared" si="0"/>
        <v>25</v>
      </c>
      <c r="B35" s="21"/>
      <c r="C35" s="6">
        <f t="shared" si="1"/>
        <v>193737.56698527947</v>
      </c>
      <c r="D35" s="16">
        <f t="shared" si="2"/>
        <v>1100.4272812081092</v>
      </c>
      <c r="E35" s="6">
        <f t="shared" si="3"/>
        <v>131.73944628171182</v>
      </c>
      <c r="F35" s="11">
        <f t="shared" si="4"/>
        <v>968.6878349263974</v>
      </c>
      <c r="G35" s="6">
        <f t="shared" si="5"/>
        <v>6394.172461002223</v>
      </c>
      <c r="H35" s="11">
        <f t="shared" si="6"/>
        <v>24616.50956920051</v>
      </c>
      <c r="I35" s="11">
        <f t="shared" si="7"/>
        <v>31010.682030202734</v>
      </c>
      <c r="J35" s="18"/>
    </row>
    <row r="36" spans="1:10" ht="12.75">
      <c r="A36">
        <f t="shared" si="0"/>
        <v>26</v>
      </c>
      <c r="B36" s="21"/>
      <c r="C36" s="6">
        <f t="shared" si="1"/>
        <v>193605.82753899775</v>
      </c>
      <c r="D36" s="16">
        <f t="shared" si="2"/>
        <v>1200.4272812081092</v>
      </c>
      <c r="E36" s="6">
        <f t="shared" si="3"/>
        <v>232.39814351312043</v>
      </c>
      <c r="F36" s="11">
        <f t="shared" si="4"/>
        <v>968.0291376949888</v>
      </c>
      <c r="G36" s="6">
        <f t="shared" si="5"/>
        <v>6626.570604515344</v>
      </c>
      <c r="H36" s="11">
        <f t="shared" si="6"/>
        <v>25584.5387068955</v>
      </c>
      <c r="I36" s="11">
        <f t="shared" si="7"/>
        <v>32211.109311410844</v>
      </c>
      <c r="J36" s="18">
        <v>100</v>
      </c>
    </row>
    <row r="37" spans="1:10" ht="12.75">
      <c r="A37">
        <f t="shared" si="0"/>
        <v>27</v>
      </c>
      <c r="B37" s="21"/>
      <c r="C37" s="6">
        <f t="shared" si="1"/>
        <v>193373.42939548462</v>
      </c>
      <c r="D37" s="16">
        <f t="shared" si="2"/>
        <v>1200.4272812081092</v>
      </c>
      <c r="E37" s="6">
        <f t="shared" si="3"/>
        <v>233.56013423068612</v>
      </c>
      <c r="F37" s="11">
        <f t="shared" si="4"/>
        <v>966.8671469774231</v>
      </c>
      <c r="G37" s="6">
        <f t="shared" si="5"/>
        <v>6860.13073874603</v>
      </c>
      <c r="H37" s="11">
        <f t="shared" si="6"/>
        <v>26551.405853872922</v>
      </c>
      <c r="I37" s="11">
        <f t="shared" si="7"/>
        <v>33411.536592618955</v>
      </c>
      <c r="J37" s="18">
        <v>100</v>
      </c>
    </row>
    <row r="38" spans="1:10" ht="12.75">
      <c r="A38">
        <f t="shared" si="0"/>
        <v>28</v>
      </c>
      <c r="B38" s="21"/>
      <c r="C38" s="6">
        <f t="shared" si="1"/>
        <v>193139.86926125395</v>
      </c>
      <c r="D38" s="16">
        <f t="shared" si="2"/>
        <v>1200.4272812081092</v>
      </c>
      <c r="E38" s="6">
        <f t="shared" si="3"/>
        <v>234.7279349018395</v>
      </c>
      <c r="F38" s="11">
        <f t="shared" si="4"/>
        <v>965.6993463062697</v>
      </c>
      <c r="G38" s="6">
        <f t="shared" si="5"/>
        <v>7094.85867364787</v>
      </c>
      <c r="H38" s="11">
        <f t="shared" si="6"/>
        <v>27517.10520017919</v>
      </c>
      <c r="I38" s="11">
        <f t="shared" si="7"/>
        <v>34611.96387382706</v>
      </c>
      <c r="J38" s="18">
        <v>100</v>
      </c>
    </row>
    <row r="39" spans="1:10" ht="12.75">
      <c r="A39">
        <f t="shared" si="0"/>
        <v>29</v>
      </c>
      <c r="B39" s="21"/>
      <c r="C39" s="6">
        <f t="shared" si="1"/>
        <v>192905.1413263521</v>
      </c>
      <c r="D39" s="16">
        <f t="shared" si="2"/>
        <v>1600.4272812081092</v>
      </c>
      <c r="E39" s="6">
        <f t="shared" si="3"/>
        <v>635.9015745763486</v>
      </c>
      <c r="F39" s="11">
        <f t="shared" si="4"/>
        <v>964.5257066317606</v>
      </c>
      <c r="G39" s="6">
        <f t="shared" si="5"/>
        <v>7730.760248224218</v>
      </c>
      <c r="H39" s="11">
        <f t="shared" si="6"/>
        <v>28481.63090681095</v>
      </c>
      <c r="I39" s="11">
        <f t="shared" si="7"/>
        <v>36212.39115503517</v>
      </c>
      <c r="J39" s="18">
        <v>500</v>
      </c>
    </row>
    <row r="40" spans="1:10" ht="12.75">
      <c r="A40">
        <f t="shared" si="0"/>
        <v>30</v>
      </c>
      <c r="B40" s="21"/>
      <c r="C40" s="6">
        <f t="shared" si="1"/>
        <v>192269.23975177575</v>
      </c>
      <c r="D40" s="16">
        <f t="shared" si="2"/>
        <v>1200.4272812081092</v>
      </c>
      <c r="E40" s="6">
        <f t="shared" si="3"/>
        <v>239.0810824492304</v>
      </c>
      <c r="F40" s="11">
        <f t="shared" si="4"/>
        <v>961.3461987588788</v>
      </c>
      <c r="G40" s="6">
        <f t="shared" si="5"/>
        <v>7969.841330673448</v>
      </c>
      <c r="H40" s="11">
        <f t="shared" si="6"/>
        <v>29442.97710556983</v>
      </c>
      <c r="I40" s="11">
        <f t="shared" si="7"/>
        <v>37412.81843624328</v>
      </c>
      <c r="J40" s="18">
        <v>100</v>
      </c>
    </row>
    <row r="41" spans="1:10" ht="12.75">
      <c r="A41">
        <f t="shared" si="0"/>
        <v>31</v>
      </c>
      <c r="B41" s="21"/>
      <c r="C41" s="6">
        <f t="shared" si="1"/>
        <v>192030.1586693265</v>
      </c>
      <c r="D41" s="16">
        <f t="shared" si="2"/>
        <v>1200.4272812081092</v>
      </c>
      <c r="E41" s="6">
        <f t="shared" si="3"/>
        <v>240.27648786147665</v>
      </c>
      <c r="F41" s="11">
        <f t="shared" si="4"/>
        <v>960.1507933466326</v>
      </c>
      <c r="G41" s="6">
        <f t="shared" si="5"/>
        <v>8210.117818534925</v>
      </c>
      <c r="H41" s="11">
        <f t="shared" si="6"/>
        <v>30403.12789891646</v>
      </c>
      <c r="I41" s="11">
        <f t="shared" si="7"/>
        <v>38613.245717451384</v>
      </c>
      <c r="J41" s="18">
        <v>100</v>
      </c>
    </row>
    <row r="42" spans="1:10" ht="12.75">
      <c r="A42">
        <f t="shared" si="0"/>
        <v>32</v>
      </c>
      <c r="B42" s="21"/>
      <c r="C42" s="6">
        <f t="shared" si="1"/>
        <v>191789.88218146504</v>
      </c>
      <c r="D42" s="16">
        <f t="shared" si="2"/>
        <v>1200.4272812081092</v>
      </c>
      <c r="E42" s="6">
        <f t="shared" si="3"/>
        <v>241.47787030078393</v>
      </c>
      <c r="F42" s="11">
        <f t="shared" si="4"/>
        <v>958.9494109073253</v>
      </c>
      <c r="G42" s="6">
        <f t="shared" si="5"/>
        <v>8451.595688835709</v>
      </c>
      <c r="H42" s="11">
        <f t="shared" si="6"/>
        <v>31362.077309823784</v>
      </c>
      <c r="I42" s="11">
        <f t="shared" si="7"/>
        <v>39813.672998659495</v>
      </c>
      <c r="J42" s="18">
        <v>100</v>
      </c>
    </row>
    <row r="43" spans="1:10" ht="12.75">
      <c r="A43">
        <f t="shared" si="0"/>
        <v>33</v>
      </c>
      <c r="B43" s="21"/>
      <c r="C43" s="6">
        <f t="shared" si="1"/>
        <v>191548.40431116425</v>
      </c>
      <c r="D43" s="16">
        <f t="shared" si="2"/>
        <v>1200.4272812081092</v>
      </c>
      <c r="E43" s="6">
        <f t="shared" si="3"/>
        <v>242.68525965228787</v>
      </c>
      <c r="F43" s="11">
        <f t="shared" si="4"/>
        <v>957.7420215558213</v>
      </c>
      <c r="G43" s="6">
        <f t="shared" si="5"/>
        <v>8694.280948487996</v>
      </c>
      <c r="H43" s="11">
        <f t="shared" si="6"/>
        <v>32319.819331379607</v>
      </c>
      <c r="I43" s="11">
        <f t="shared" si="7"/>
        <v>41014.100279867605</v>
      </c>
      <c r="J43" s="18">
        <v>100</v>
      </c>
    </row>
    <row r="44" spans="1:10" ht="12.75">
      <c r="A44">
        <f t="shared" si="0"/>
        <v>34</v>
      </c>
      <c r="B44" s="21"/>
      <c r="C44" s="6">
        <f t="shared" si="1"/>
        <v>191305.71905151196</v>
      </c>
      <c r="D44" s="16">
        <f t="shared" si="2"/>
        <v>1600.4272812081092</v>
      </c>
      <c r="E44" s="6">
        <f t="shared" si="3"/>
        <v>643.8986859505494</v>
      </c>
      <c r="F44" s="11">
        <f t="shared" si="4"/>
        <v>956.5285952575598</v>
      </c>
      <c r="G44" s="6">
        <f t="shared" si="5"/>
        <v>9338.179634438546</v>
      </c>
      <c r="H44" s="11">
        <f t="shared" si="6"/>
        <v>33276.347926637165</v>
      </c>
      <c r="I44" s="11">
        <f t="shared" si="7"/>
        <v>42614.52756107571</v>
      </c>
      <c r="J44" s="18">
        <v>500</v>
      </c>
    </row>
    <row r="45" spans="1:10" ht="12.75">
      <c r="A45">
        <f t="shared" si="0"/>
        <v>35</v>
      </c>
      <c r="B45" s="21"/>
      <c r="C45" s="6">
        <f t="shared" si="1"/>
        <v>190661.8203655614</v>
      </c>
      <c r="D45" s="16">
        <f t="shared" si="2"/>
        <v>1100.4272812081092</v>
      </c>
      <c r="E45" s="6">
        <f t="shared" si="3"/>
        <v>147.1181793803022</v>
      </c>
      <c r="F45" s="11">
        <f t="shared" si="4"/>
        <v>953.309101827807</v>
      </c>
      <c r="G45" s="6">
        <f t="shared" si="5"/>
        <v>9485.297813818848</v>
      </c>
      <c r="H45" s="11">
        <f t="shared" si="6"/>
        <v>34229.65702846497</v>
      </c>
      <c r="I45" s="11">
        <f t="shared" si="7"/>
        <v>43714.95484228382</v>
      </c>
      <c r="J45" s="18"/>
    </row>
    <row r="46" spans="1:10" ht="12.75">
      <c r="A46">
        <f t="shared" si="0"/>
        <v>36</v>
      </c>
      <c r="B46" s="21">
        <f>IF(C45="","",IF(+C45-E45&gt;0,B34+1,""))</f>
        <v>3</v>
      </c>
      <c r="C46" s="6">
        <f t="shared" si="1"/>
        <v>190514.7021861811</v>
      </c>
      <c r="D46" s="16">
        <f t="shared" si="2"/>
        <v>1100.4272812081092</v>
      </c>
      <c r="E46" s="6">
        <f t="shared" si="3"/>
        <v>147.8537702772037</v>
      </c>
      <c r="F46" s="11">
        <f t="shared" si="4"/>
        <v>952.5735109309055</v>
      </c>
      <c r="G46" s="6">
        <f t="shared" si="5"/>
        <v>9633.151584096053</v>
      </c>
      <c r="H46" s="11">
        <f t="shared" si="6"/>
        <v>35182.230539395874</v>
      </c>
      <c r="I46" s="11">
        <f t="shared" si="7"/>
        <v>44815.38212349193</v>
      </c>
      <c r="J46" s="18"/>
    </row>
    <row r="47" spans="1:10" ht="12.75">
      <c r="A47">
        <f t="shared" si="0"/>
        <v>37</v>
      </c>
      <c r="B47" s="21"/>
      <c r="C47" s="6">
        <f t="shared" si="1"/>
        <v>190366.8484159039</v>
      </c>
      <c r="D47" s="16">
        <f t="shared" si="2"/>
        <v>1100.4272812081092</v>
      </c>
      <c r="E47" s="6">
        <f t="shared" si="3"/>
        <v>148.59303912858968</v>
      </c>
      <c r="F47" s="11">
        <f t="shared" si="4"/>
        <v>951.8342420795195</v>
      </c>
      <c r="G47" s="6">
        <f t="shared" si="5"/>
        <v>9781.744623224642</v>
      </c>
      <c r="H47" s="11">
        <f t="shared" si="6"/>
        <v>36134.06478147539</v>
      </c>
      <c r="I47" s="11">
        <f t="shared" si="7"/>
        <v>45915.809404700034</v>
      </c>
      <c r="J47" s="18"/>
    </row>
    <row r="48" spans="1:10" ht="12.75">
      <c r="A48">
        <f t="shared" si="0"/>
        <v>38</v>
      </c>
      <c r="B48" s="21"/>
      <c r="C48" s="6">
        <f t="shared" si="1"/>
        <v>190218.2553767753</v>
      </c>
      <c r="D48" s="16">
        <f t="shared" si="2"/>
        <v>1200.4272812081092</v>
      </c>
      <c r="E48" s="6">
        <f t="shared" si="3"/>
        <v>249.3360043242326</v>
      </c>
      <c r="F48" s="11">
        <f t="shared" si="4"/>
        <v>951.0912768838766</v>
      </c>
      <c r="G48" s="6">
        <f t="shared" si="5"/>
        <v>10031.080627548874</v>
      </c>
      <c r="H48" s="11">
        <f t="shared" si="6"/>
        <v>37085.156058359265</v>
      </c>
      <c r="I48" s="11">
        <f t="shared" si="7"/>
        <v>47116.23668590814</v>
      </c>
      <c r="J48" s="18">
        <v>100</v>
      </c>
    </row>
    <row r="49" spans="1:10" ht="12.75">
      <c r="A49">
        <f t="shared" si="0"/>
        <v>39</v>
      </c>
      <c r="B49" s="21"/>
      <c r="C49" s="6">
        <f t="shared" si="1"/>
        <v>189968.91937245108</v>
      </c>
      <c r="D49" s="16">
        <f t="shared" si="2"/>
        <v>1200.4272812081092</v>
      </c>
      <c r="E49" s="6">
        <f t="shared" si="3"/>
        <v>250.58268434585375</v>
      </c>
      <c r="F49" s="11">
        <f t="shared" si="4"/>
        <v>949.8445968622555</v>
      </c>
      <c r="G49" s="6">
        <f t="shared" si="5"/>
        <v>10281.663311894728</v>
      </c>
      <c r="H49" s="11">
        <f t="shared" si="6"/>
        <v>38035.00065522152</v>
      </c>
      <c r="I49" s="11">
        <f t="shared" si="7"/>
        <v>48316.66396711625</v>
      </c>
      <c r="J49" s="18">
        <v>100</v>
      </c>
    </row>
    <row r="50" spans="1:10" ht="12.75">
      <c r="A50">
        <f t="shared" si="0"/>
        <v>40</v>
      </c>
      <c r="B50" s="21"/>
      <c r="C50" s="6">
        <f t="shared" si="1"/>
        <v>189718.33668810522</v>
      </c>
      <c r="D50" s="16">
        <f t="shared" si="2"/>
        <v>1200.4272812081092</v>
      </c>
      <c r="E50" s="6">
        <f t="shared" si="3"/>
        <v>251.83559776758307</v>
      </c>
      <c r="F50" s="11">
        <f t="shared" si="4"/>
        <v>948.5916834405261</v>
      </c>
      <c r="G50" s="6">
        <f t="shared" si="5"/>
        <v>10533.498909662312</v>
      </c>
      <c r="H50" s="11">
        <f t="shared" si="6"/>
        <v>38983.59233866205</v>
      </c>
      <c r="I50" s="11">
        <f t="shared" si="7"/>
        <v>49517.09124832436</v>
      </c>
      <c r="J50" s="18">
        <v>100</v>
      </c>
    </row>
    <row r="51" spans="1:10" ht="12.75">
      <c r="A51">
        <f t="shared" si="0"/>
        <v>41</v>
      </c>
      <c r="B51" s="21"/>
      <c r="C51" s="6">
        <f t="shared" si="1"/>
        <v>189466.50109033764</v>
      </c>
      <c r="D51" s="16">
        <f t="shared" si="2"/>
        <v>1600.4272812081092</v>
      </c>
      <c r="E51" s="6">
        <f t="shared" si="3"/>
        <v>653.094775756421</v>
      </c>
      <c r="F51" s="11">
        <f t="shared" si="4"/>
        <v>947.3325054516882</v>
      </c>
      <c r="G51" s="6">
        <f t="shared" si="5"/>
        <v>11186.593685418733</v>
      </c>
      <c r="H51" s="11">
        <f t="shared" si="6"/>
        <v>39930.92484411374</v>
      </c>
      <c r="I51" s="11">
        <f t="shared" si="7"/>
        <v>51117.51852953247</v>
      </c>
      <c r="J51" s="18">
        <v>500</v>
      </c>
    </row>
    <row r="52" spans="1:10" ht="12.75">
      <c r="A52">
        <f t="shared" si="0"/>
        <v>42</v>
      </c>
      <c r="B52" s="21"/>
      <c r="C52" s="6">
        <f t="shared" si="1"/>
        <v>188813.40631458123</v>
      </c>
      <c r="D52" s="16">
        <f t="shared" si="2"/>
        <v>1200.4272812081092</v>
      </c>
      <c r="E52" s="6">
        <f t="shared" si="3"/>
        <v>256.3602496352031</v>
      </c>
      <c r="F52" s="11">
        <f t="shared" si="4"/>
        <v>944.0670315729061</v>
      </c>
      <c r="G52" s="6">
        <f t="shared" si="5"/>
        <v>11442.953935053936</v>
      </c>
      <c r="H52" s="11">
        <f t="shared" si="6"/>
        <v>40874.99187568665</v>
      </c>
      <c r="I52" s="11">
        <f t="shared" si="7"/>
        <v>52317.94581074058</v>
      </c>
      <c r="J52" s="18">
        <v>100</v>
      </c>
    </row>
    <row r="53" spans="1:10" ht="12.75">
      <c r="A53">
        <f t="shared" si="0"/>
        <v>43</v>
      </c>
      <c r="B53" s="21"/>
      <c r="C53" s="6">
        <f t="shared" si="1"/>
        <v>188557.04606494601</v>
      </c>
      <c r="D53" s="16">
        <f t="shared" si="2"/>
        <v>1200.4272812081092</v>
      </c>
      <c r="E53" s="6">
        <f t="shared" si="3"/>
        <v>257.64205088337917</v>
      </c>
      <c r="F53" s="11">
        <f t="shared" si="4"/>
        <v>942.78523032473</v>
      </c>
      <c r="G53" s="6">
        <f t="shared" si="5"/>
        <v>11700.595985937316</v>
      </c>
      <c r="H53" s="11">
        <f t="shared" si="6"/>
        <v>41817.777106011374</v>
      </c>
      <c r="I53" s="11">
        <f t="shared" si="7"/>
        <v>53518.37309194869</v>
      </c>
      <c r="J53" s="18">
        <v>100</v>
      </c>
    </row>
    <row r="54" spans="1:10" ht="12.75">
      <c r="A54">
        <f t="shared" si="0"/>
        <v>44</v>
      </c>
      <c r="B54" s="21"/>
      <c r="C54" s="6">
        <f t="shared" si="1"/>
        <v>188299.40401406263</v>
      </c>
      <c r="D54" s="16">
        <f t="shared" si="2"/>
        <v>1200.4272812081092</v>
      </c>
      <c r="E54" s="6">
        <f t="shared" si="3"/>
        <v>258.93026113779604</v>
      </c>
      <c r="F54" s="11">
        <f t="shared" si="4"/>
        <v>941.4970200703132</v>
      </c>
      <c r="G54" s="6">
        <f t="shared" si="5"/>
        <v>11959.526247075111</v>
      </c>
      <c r="H54" s="11">
        <f t="shared" si="6"/>
        <v>42759.274126081684</v>
      </c>
      <c r="I54" s="11">
        <f t="shared" si="7"/>
        <v>54718.800373156795</v>
      </c>
      <c r="J54" s="18">
        <v>100</v>
      </c>
    </row>
    <row r="55" spans="1:10" ht="12.75">
      <c r="A55">
        <f t="shared" si="0"/>
        <v>45</v>
      </c>
      <c r="B55" s="21"/>
      <c r="C55" s="6">
        <f t="shared" si="1"/>
        <v>188040.47375292482</v>
      </c>
      <c r="D55" s="16">
        <f t="shared" si="2"/>
        <v>1200.4272812081092</v>
      </c>
      <c r="E55" s="6">
        <f t="shared" si="3"/>
        <v>260.2249124434851</v>
      </c>
      <c r="F55" s="11">
        <f t="shared" si="4"/>
        <v>940.2023687646241</v>
      </c>
      <c r="G55" s="6">
        <f t="shared" si="5"/>
        <v>12219.751159518597</v>
      </c>
      <c r="H55" s="11">
        <f t="shared" si="6"/>
        <v>43699.476494846305</v>
      </c>
      <c r="I55" s="11">
        <f t="shared" si="7"/>
        <v>55919.227654364906</v>
      </c>
      <c r="J55" s="18">
        <v>100</v>
      </c>
    </row>
    <row r="56" spans="1:10" ht="12.75">
      <c r="A56">
        <f t="shared" si="0"/>
        <v>46</v>
      </c>
      <c r="B56" s="21"/>
      <c r="C56" s="6">
        <f t="shared" si="1"/>
        <v>187780.24884048133</v>
      </c>
      <c r="D56" s="16">
        <f t="shared" si="2"/>
        <v>1600.4272812081092</v>
      </c>
      <c r="E56" s="6">
        <f t="shared" si="3"/>
        <v>661.5260370057025</v>
      </c>
      <c r="F56" s="11">
        <f t="shared" si="4"/>
        <v>938.9012442024067</v>
      </c>
      <c r="G56" s="6">
        <f t="shared" si="5"/>
        <v>12881.2771965243</v>
      </c>
      <c r="H56" s="11">
        <f t="shared" si="6"/>
        <v>44638.37773904871</v>
      </c>
      <c r="I56" s="11">
        <f t="shared" si="7"/>
        <v>57519.65493557301</v>
      </c>
      <c r="J56" s="18">
        <v>500</v>
      </c>
    </row>
    <row r="57" spans="1:10" ht="12.75">
      <c r="A57">
        <f t="shared" si="0"/>
        <v>47</v>
      </c>
      <c r="B57" s="21"/>
      <c r="C57" s="6">
        <f t="shared" si="1"/>
        <v>187118.72280347563</v>
      </c>
      <c r="D57" s="16">
        <f t="shared" si="2"/>
        <v>1100.4272812081092</v>
      </c>
      <c r="E57" s="6">
        <f t="shared" si="3"/>
        <v>164.83366719073103</v>
      </c>
      <c r="F57" s="11">
        <f t="shared" si="4"/>
        <v>935.5936140173782</v>
      </c>
      <c r="G57" s="6">
        <f t="shared" si="5"/>
        <v>13046.11086371503</v>
      </c>
      <c r="H57" s="11">
        <f t="shared" si="6"/>
        <v>45573.97135306609</v>
      </c>
      <c r="I57" s="11">
        <f t="shared" si="7"/>
        <v>58620.08221678112</v>
      </c>
      <c r="J57" s="18"/>
    </row>
    <row r="58" spans="1:10" ht="12.75">
      <c r="A58">
        <f t="shared" si="0"/>
        <v>48</v>
      </c>
      <c r="B58" s="21">
        <f>IF(C57="","",IF(+C57-E57&gt;0,B46+1,""))</f>
        <v>4</v>
      </c>
      <c r="C58" s="6">
        <f t="shared" si="1"/>
        <v>186953.88913628488</v>
      </c>
      <c r="D58" s="16">
        <f t="shared" si="2"/>
        <v>1100.4272812081092</v>
      </c>
      <c r="E58" s="6">
        <f t="shared" si="3"/>
        <v>165.65783552668483</v>
      </c>
      <c r="F58" s="11">
        <f t="shared" si="4"/>
        <v>934.7694456814244</v>
      </c>
      <c r="G58" s="6">
        <f t="shared" si="5"/>
        <v>13211.768699241715</v>
      </c>
      <c r="H58" s="11">
        <f t="shared" si="6"/>
        <v>46508.740798747516</v>
      </c>
      <c r="I58" s="11">
        <f t="shared" si="7"/>
        <v>59720.50949798923</v>
      </c>
      <c r="J58" s="18"/>
    </row>
    <row r="59" spans="1:10" ht="12.75">
      <c r="A59">
        <f t="shared" si="0"/>
        <v>49</v>
      </c>
      <c r="B59" s="21"/>
      <c r="C59" s="6">
        <f t="shared" si="1"/>
        <v>186788.2313007582</v>
      </c>
      <c r="D59" s="16">
        <f t="shared" si="2"/>
        <v>1100.4272812081092</v>
      </c>
      <c r="E59" s="6">
        <f t="shared" si="3"/>
        <v>166.48612470431817</v>
      </c>
      <c r="F59" s="11">
        <f t="shared" si="4"/>
        <v>933.941156503791</v>
      </c>
      <c r="G59" s="6">
        <f t="shared" si="5"/>
        <v>13378.254823946034</v>
      </c>
      <c r="H59" s="11">
        <f t="shared" si="6"/>
        <v>47442.681955251304</v>
      </c>
      <c r="I59" s="11">
        <f t="shared" si="7"/>
        <v>60820.936779197335</v>
      </c>
      <c r="J59" s="18"/>
    </row>
    <row r="60" spans="1:10" ht="12.75">
      <c r="A60">
        <f t="shared" si="0"/>
        <v>50</v>
      </c>
      <c r="B60" s="21"/>
      <c r="C60" s="6">
        <f t="shared" si="1"/>
        <v>186621.74517605387</v>
      </c>
      <c r="D60" s="16">
        <f t="shared" si="2"/>
        <v>1200.4272812081092</v>
      </c>
      <c r="E60" s="6">
        <f t="shared" si="3"/>
        <v>267.3185553278398</v>
      </c>
      <c r="F60" s="11">
        <f t="shared" si="4"/>
        <v>933.1087258802694</v>
      </c>
      <c r="G60" s="6">
        <f t="shared" si="5"/>
        <v>13645.573379273874</v>
      </c>
      <c r="H60" s="11">
        <f t="shared" si="6"/>
        <v>48375.79068113158</v>
      </c>
      <c r="I60" s="11">
        <f t="shared" si="7"/>
        <v>62021.36406040545</v>
      </c>
      <c r="J60" s="18">
        <v>100</v>
      </c>
    </row>
    <row r="61" spans="1:10" ht="12.75">
      <c r="A61">
        <f t="shared" si="0"/>
        <v>51</v>
      </c>
      <c r="B61" s="21"/>
      <c r="C61" s="6">
        <f t="shared" si="1"/>
        <v>186354.42662072604</v>
      </c>
      <c r="D61" s="16">
        <f t="shared" si="2"/>
        <v>1200.4272812081092</v>
      </c>
      <c r="E61" s="6">
        <f t="shared" si="3"/>
        <v>268.65514810447905</v>
      </c>
      <c r="F61" s="11">
        <f t="shared" si="4"/>
        <v>931.7721331036302</v>
      </c>
      <c r="G61" s="6">
        <f t="shared" si="5"/>
        <v>13914.228527378353</v>
      </c>
      <c r="H61" s="11">
        <f t="shared" si="6"/>
        <v>49307.56281423521</v>
      </c>
      <c r="I61" s="11">
        <f t="shared" si="7"/>
        <v>63221.791341613556</v>
      </c>
      <c r="J61" s="18">
        <v>100</v>
      </c>
    </row>
    <row r="62" spans="1:10" ht="12.75">
      <c r="A62">
        <f t="shared" si="0"/>
        <v>52</v>
      </c>
      <c r="B62" s="21"/>
      <c r="C62" s="6">
        <f t="shared" si="1"/>
        <v>186085.77147262156</v>
      </c>
      <c r="D62" s="16">
        <f t="shared" si="2"/>
        <v>1200.4272812081092</v>
      </c>
      <c r="E62" s="6">
        <f t="shared" si="3"/>
        <v>269.9984238450014</v>
      </c>
      <c r="F62" s="11">
        <f t="shared" si="4"/>
        <v>930.4288573631078</v>
      </c>
      <c r="G62" s="6">
        <f t="shared" si="5"/>
        <v>14184.226951223354</v>
      </c>
      <c r="H62" s="11">
        <f t="shared" si="6"/>
        <v>50237.99167159831</v>
      </c>
      <c r="I62" s="11">
        <f t="shared" si="7"/>
        <v>64422.21862282167</v>
      </c>
      <c r="J62" s="18">
        <v>100</v>
      </c>
    </row>
    <row r="63" spans="1:10" ht="12.75">
      <c r="A63">
        <f t="shared" si="0"/>
        <v>53</v>
      </c>
      <c r="B63" s="21"/>
      <c r="C63" s="6">
        <f t="shared" si="1"/>
        <v>185815.77304877655</v>
      </c>
      <c r="D63" s="16">
        <f t="shared" si="2"/>
        <v>1600.4272812081092</v>
      </c>
      <c r="E63" s="6">
        <f t="shared" si="3"/>
        <v>671.3484159642264</v>
      </c>
      <c r="F63" s="11">
        <f t="shared" si="4"/>
        <v>929.0788652438828</v>
      </c>
      <c r="G63" s="6">
        <f t="shared" si="5"/>
        <v>14855.575367187581</v>
      </c>
      <c r="H63" s="11">
        <f t="shared" si="6"/>
        <v>51167.0705368422</v>
      </c>
      <c r="I63" s="11">
        <f t="shared" si="7"/>
        <v>66022.64590402978</v>
      </c>
      <c r="J63" s="18">
        <v>500</v>
      </c>
    </row>
    <row r="64" spans="1:10" ht="12.75">
      <c r="A64">
        <f t="shared" si="0"/>
        <v>54</v>
      </c>
      <c r="B64" s="21"/>
      <c r="C64" s="6">
        <f t="shared" si="1"/>
        <v>185144.42463281233</v>
      </c>
      <c r="D64" s="16">
        <f t="shared" si="2"/>
        <v>1200.4272812081092</v>
      </c>
      <c r="E64" s="6">
        <f t="shared" si="3"/>
        <v>274.7051580440476</v>
      </c>
      <c r="F64" s="11">
        <f t="shared" si="4"/>
        <v>925.7221231640616</v>
      </c>
      <c r="G64" s="6">
        <f t="shared" si="5"/>
        <v>15130.280525231628</v>
      </c>
      <c r="H64" s="11">
        <f t="shared" si="6"/>
        <v>52092.792660006264</v>
      </c>
      <c r="I64" s="11">
        <f t="shared" si="7"/>
        <v>67223.0731852379</v>
      </c>
      <c r="J64" s="18">
        <v>100</v>
      </c>
    </row>
    <row r="65" spans="1:10" ht="12.75">
      <c r="A65">
        <f t="shared" si="0"/>
        <v>55</v>
      </c>
      <c r="B65" s="21"/>
      <c r="C65" s="6">
        <f t="shared" si="1"/>
        <v>184869.71947476827</v>
      </c>
      <c r="D65" s="16">
        <f t="shared" si="2"/>
        <v>1200.4272812081092</v>
      </c>
      <c r="E65" s="6">
        <f t="shared" si="3"/>
        <v>276.07868383426785</v>
      </c>
      <c r="F65" s="11">
        <f t="shared" si="4"/>
        <v>924.3485973738414</v>
      </c>
      <c r="G65" s="6">
        <f t="shared" si="5"/>
        <v>15406.359209065897</v>
      </c>
      <c r="H65" s="11">
        <f t="shared" si="6"/>
        <v>53017.141257380106</v>
      </c>
      <c r="I65" s="11">
        <f t="shared" si="7"/>
        <v>68423.500466446</v>
      </c>
      <c r="J65" s="18">
        <v>100</v>
      </c>
    </row>
    <row r="66" spans="1:10" ht="12.75">
      <c r="A66">
        <f t="shared" si="0"/>
        <v>56</v>
      </c>
      <c r="B66" s="21"/>
      <c r="C66" s="6">
        <f t="shared" si="1"/>
        <v>184593.640790934</v>
      </c>
      <c r="D66" s="16">
        <f t="shared" si="2"/>
        <v>1200.4272812081092</v>
      </c>
      <c r="E66" s="6">
        <f t="shared" si="3"/>
        <v>277.4590772534392</v>
      </c>
      <c r="F66" s="11">
        <f t="shared" si="4"/>
        <v>922.96820395467</v>
      </c>
      <c r="G66" s="6">
        <f t="shared" si="5"/>
        <v>15683.818286319336</v>
      </c>
      <c r="H66" s="11">
        <f t="shared" si="6"/>
        <v>53940.109461334774</v>
      </c>
      <c r="I66" s="11">
        <f t="shared" si="7"/>
        <v>69623.92774765412</v>
      </c>
      <c r="J66" s="18">
        <v>100</v>
      </c>
    </row>
    <row r="67" spans="1:10" ht="12.75">
      <c r="A67">
        <f t="shared" si="0"/>
        <v>57</v>
      </c>
      <c r="B67" s="21"/>
      <c r="C67" s="6">
        <f t="shared" si="1"/>
        <v>184316.18171368056</v>
      </c>
      <c r="D67" s="16">
        <f t="shared" si="2"/>
        <v>1200.4272812081092</v>
      </c>
      <c r="E67" s="6">
        <f t="shared" si="3"/>
        <v>278.8463726397064</v>
      </c>
      <c r="F67" s="11">
        <f t="shared" si="4"/>
        <v>921.5809085684028</v>
      </c>
      <c r="G67" s="6">
        <f t="shared" si="5"/>
        <v>15962.664658959042</v>
      </c>
      <c r="H67" s="11">
        <f t="shared" si="6"/>
        <v>54861.690369903175</v>
      </c>
      <c r="I67" s="11">
        <f t="shared" si="7"/>
        <v>70824.35502886222</v>
      </c>
      <c r="J67" s="18">
        <v>100</v>
      </c>
    </row>
    <row r="68" spans="1:10" ht="12.75">
      <c r="A68">
        <f t="shared" si="0"/>
        <v>58</v>
      </c>
      <c r="B68" s="21"/>
      <c r="C68" s="6">
        <f t="shared" si="1"/>
        <v>184037.33534104086</v>
      </c>
      <c r="D68" s="16">
        <f t="shared" si="2"/>
        <v>1600.4272812081092</v>
      </c>
      <c r="E68" s="6">
        <f t="shared" si="3"/>
        <v>680.240604502905</v>
      </c>
      <c r="F68" s="11">
        <f t="shared" si="4"/>
        <v>920.1866767052043</v>
      </c>
      <c r="G68" s="6">
        <f t="shared" si="5"/>
        <v>16642.905263461947</v>
      </c>
      <c r="H68" s="11">
        <f t="shared" si="6"/>
        <v>55781.87704660838</v>
      </c>
      <c r="I68" s="11">
        <f t="shared" si="7"/>
        <v>72424.78231007032</v>
      </c>
      <c r="J68" s="18">
        <v>500</v>
      </c>
    </row>
    <row r="69" spans="1:10" ht="12.75">
      <c r="A69">
        <f t="shared" si="0"/>
        <v>59</v>
      </c>
      <c r="B69" s="21"/>
      <c r="C69" s="6">
        <f t="shared" si="1"/>
        <v>183357.09473653795</v>
      </c>
      <c r="D69" s="16">
        <f t="shared" si="2"/>
        <v>1100.4272812081092</v>
      </c>
      <c r="E69" s="6">
        <f t="shared" si="3"/>
        <v>183.64180752541938</v>
      </c>
      <c r="F69" s="11">
        <f t="shared" si="4"/>
        <v>916.7854736826898</v>
      </c>
      <c r="G69" s="6">
        <f t="shared" si="5"/>
        <v>16826.547070987366</v>
      </c>
      <c r="H69" s="11">
        <f t="shared" si="6"/>
        <v>56698.66252029107</v>
      </c>
      <c r="I69" s="11">
        <f t="shared" si="7"/>
        <v>73525.20959127844</v>
      </c>
      <c r="J69" s="18"/>
    </row>
    <row r="70" spans="1:10" ht="12.75">
      <c r="A70">
        <f t="shared" si="0"/>
        <v>60</v>
      </c>
      <c r="B70" s="21">
        <f>IF(C69="","",IF(+C69-E69&gt;0,B58+1,""))</f>
        <v>5</v>
      </c>
      <c r="C70" s="6">
        <f t="shared" si="1"/>
        <v>183173.45292901254</v>
      </c>
      <c r="D70" s="16">
        <f t="shared" si="2"/>
        <v>1100.4272812081092</v>
      </c>
      <c r="E70" s="6">
        <f t="shared" si="3"/>
        <v>184.56001656304647</v>
      </c>
      <c r="F70" s="11">
        <f t="shared" si="4"/>
        <v>915.8672646450627</v>
      </c>
      <c r="G70" s="6">
        <f t="shared" si="5"/>
        <v>17011.107087550412</v>
      </c>
      <c r="H70" s="11">
        <f t="shared" si="6"/>
        <v>57614.52978493614</v>
      </c>
      <c r="I70" s="11">
        <f t="shared" si="7"/>
        <v>74625.63687248655</v>
      </c>
      <c r="J70" s="18"/>
    </row>
    <row r="71" spans="1:10" ht="12.75">
      <c r="A71">
        <f t="shared" si="0"/>
        <v>61</v>
      </c>
      <c r="B71" s="21"/>
      <c r="C71" s="6">
        <f t="shared" si="1"/>
        <v>182988.8929124495</v>
      </c>
      <c r="D71" s="16">
        <f t="shared" si="2"/>
        <v>1100.4272812081092</v>
      </c>
      <c r="E71" s="6">
        <f t="shared" si="3"/>
        <v>185.4828166458617</v>
      </c>
      <c r="F71" s="11">
        <f t="shared" si="4"/>
        <v>914.9444645622475</v>
      </c>
      <c r="G71" s="6">
        <f t="shared" si="5"/>
        <v>17196.589904196273</v>
      </c>
      <c r="H71" s="11">
        <f t="shared" si="6"/>
        <v>58529.47424949839</v>
      </c>
      <c r="I71" s="11">
        <f t="shared" si="7"/>
        <v>75726.06415369466</v>
      </c>
      <c r="J71" s="18"/>
    </row>
    <row r="72" spans="1:10" ht="12.75">
      <c r="A72">
        <f t="shared" si="0"/>
        <v>62</v>
      </c>
      <c r="B72" s="21"/>
      <c r="C72" s="6">
        <f t="shared" si="1"/>
        <v>182803.4100958036</v>
      </c>
      <c r="D72" s="16">
        <f t="shared" si="2"/>
        <v>1200.4272812081092</v>
      </c>
      <c r="E72" s="6">
        <f t="shared" si="3"/>
        <v>286.41023072909115</v>
      </c>
      <c r="F72" s="11">
        <f t="shared" si="4"/>
        <v>914.017050479018</v>
      </c>
      <c r="G72" s="6">
        <f t="shared" si="5"/>
        <v>17483.000134925365</v>
      </c>
      <c r="H72" s="11">
        <f t="shared" si="6"/>
        <v>59443.4912999774</v>
      </c>
      <c r="I72" s="11">
        <f t="shared" si="7"/>
        <v>76926.49143490277</v>
      </c>
      <c r="J72" s="18">
        <v>100</v>
      </c>
    </row>
    <row r="73" spans="1:10" ht="12.75">
      <c r="A73">
        <f t="shared" si="0"/>
        <v>63</v>
      </c>
      <c r="B73" s="21"/>
      <c r="C73" s="6">
        <f t="shared" si="1"/>
        <v>182516.99986507453</v>
      </c>
      <c r="D73" s="16">
        <f t="shared" si="2"/>
        <v>1200.4272812081092</v>
      </c>
      <c r="E73" s="6">
        <f t="shared" si="3"/>
        <v>287.84228188273653</v>
      </c>
      <c r="F73" s="11">
        <f t="shared" si="4"/>
        <v>912.5849993253727</v>
      </c>
      <c r="G73" s="6">
        <f t="shared" si="5"/>
        <v>17770.8424168081</v>
      </c>
      <c r="H73" s="11">
        <f t="shared" si="6"/>
        <v>60356.076299302775</v>
      </c>
      <c r="I73" s="11">
        <f t="shared" si="7"/>
        <v>78126.91871611087</v>
      </c>
      <c r="J73" s="18">
        <v>100</v>
      </c>
    </row>
    <row r="74" spans="1:10" ht="12.75">
      <c r="A74">
        <f t="shared" si="0"/>
        <v>64</v>
      </c>
      <c r="B74" s="21"/>
      <c r="C74" s="6">
        <f t="shared" si="1"/>
        <v>182229.1575831918</v>
      </c>
      <c r="D74" s="16">
        <f t="shared" si="2"/>
        <v>1200.4272812081092</v>
      </c>
      <c r="E74" s="6">
        <f t="shared" si="3"/>
        <v>289.28149329215023</v>
      </c>
      <c r="F74" s="11">
        <f t="shared" si="4"/>
        <v>911.145787915959</v>
      </c>
      <c r="G74" s="6">
        <f t="shared" si="5"/>
        <v>18060.12391010025</v>
      </c>
      <c r="H74" s="11">
        <f t="shared" si="6"/>
        <v>61267.22208721873</v>
      </c>
      <c r="I74" s="11">
        <f t="shared" si="7"/>
        <v>79327.34599731897</v>
      </c>
      <c r="J74" s="18">
        <v>100</v>
      </c>
    </row>
    <row r="75" spans="1:10" ht="12.75">
      <c r="A75">
        <f t="shared" si="0"/>
        <v>65</v>
      </c>
      <c r="B75" s="21"/>
      <c r="C75" s="6">
        <f t="shared" si="1"/>
        <v>181939.87608989963</v>
      </c>
      <c r="D75" s="16">
        <f t="shared" si="2"/>
        <v>1600.4272812081092</v>
      </c>
      <c r="E75" s="6">
        <f t="shared" si="3"/>
        <v>690.7279007586111</v>
      </c>
      <c r="F75" s="11">
        <f t="shared" si="4"/>
        <v>909.6993804494981</v>
      </c>
      <c r="G75" s="6">
        <f t="shared" si="5"/>
        <v>18750.85181085886</v>
      </c>
      <c r="H75" s="11">
        <f t="shared" si="6"/>
        <v>62176.92146766823</v>
      </c>
      <c r="I75" s="11">
        <f t="shared" si="7"/>
        <v>80927.7732785271</v>
      </c>
      <c r="J75" s="18">
        <v>500</v>
      </c>
    </row>
    <row r="76" spans="1:10" ht="12.75">
      <c r="A76">
        <f aca="true" t="shared" si="8" ref="A76:A139">IF(C75="","",IF(+C75-E75&gt;0,A75+1,""))</f>
        <v>66</v>
      </c>
      <c r="B76" s="21"/>
      <c r="C76" s="6">
        <f t="shared" si="1"/>
        <v>181249.148189141</v>
      </c>
      <c r="D76" s="16">
        <f t="shared" si="2"/>
        <v>1200.4272812081092</v>
      </c>
      <c r="E76" s="6">
        <f t="shared" si="3"/>
        <v>294.18154026240416</v>
      </c>
      <c r="F76" s="11">
        <f t="shared" si="4"/>
        <v>906.245740945705</v>
      </c>
      <c r="G76" s="6">
        <f t="shared" si="5"/>
        <v>19045.033351121267</v>
      </c>
      <c r="H76" s="11">
        <f t="shared" si="6"/>
        <v>63083.16720861394</v>
      </c>
      <c r="I76" s="11">
        <f t="shared" si="7"/>
        <v>82128.20055973521</v>
      </c>
      <c r="J76" s="18">
        <v>100</v>
      </c>
    </row>
    <row r="77" spans="1:10" ht="12.75">
      <c r="A77">
        <f t="shared" si="8"/>
        <v>67</v>
      </c>
      <c r="B77" s="21"/>
      <c r="C77" s="6">
        <f aca="true" t="shared" si="9" ref="C77:C140">IF(C76="","",IF(+C76-E76&gt;0,+C76-E76,""))</f>
        <v>180954.96664887862</v>
      </c>
      <c r="D77" s="16">
        <f aca="true" t="shared" si="10" ref="D77:D140">IF(C76="","",IF(+C76-E76&gt;0,+$C$7+J77,""))</f>
        <v>1200.4272812081092</v>
      </c>
      <c r="E77" s="6">
        <f aca="true" t="shared" si="11" ref="E77:E140">IF(C76="","",IF(+C76-E76&gt;0,+D77-F77,""))</f>
        <v>295.6524479637161</v>
      </c>
      <c r="F77" s="11">
        <f aca="true" t="shared" si="12" ref="F77:F140">IF(C76="","",IF(+C76-E76&gt;0,+C77*($C$6/12),""))</f>
        <v>904.7748332443931</v>
      </c>
      <c r="G77" s="6">
        <f aca="true" t="shared" si="13" ref="G77:G140">IF(C76="","",IF(+C76-E76&gt;0,+G76+E77,""))</f>
        <v>19340.685799084982</v>
      </c>
      <c r="H77" s="11">
        <f aca="true" t="shared" si="14" ref="H77:H140">IF(C76="","",IF(+C76-E76&gt;0,+H76+F77,""))</f>
        <v>63987.94204185833</v>
      </c>
      <c r="I77" s="11">
        <f aca="true" t="shared" si="15" ref="I77:I140">IF(C76="","",IF(+C76-E76&gt;0,+G77+H77,""))</f>
        <v>83328.62784094331</v>
      </c>
      <c r="J77" s="18">
        <v>100</v>
      </c>
    </row>
    <row r="78" spans="1:10" ht="12.75">
      <c r="A78">
        <f t="shared" si="8"/>
        <v>68</v>
      </c>
      <c r="B78" s="21"/>
      <c r="C78" s="6">
        <f t="shared" si="9"/>
        <v>180659.3142009149</v>
      </c>
      <c r="D78" s="16">
        <f t="shared" si="10"/>
        <v>1200.4272812081092</v>
      </c>
      <c r="E78" s="6">
        <f t="shared" si="11"/>
        <v>297.1307102035347</v>
      </c>
      <c r="F78" s="11">
        <f t="shared" si="12"/>
        <v>903.2965710045745</v>
      </c>
      <c r="G78" s="6">
        <f t="shared" si="13"/>
        <v>19637.816509288517</v>
      </c>
      <c r="H78" s="11">
        <f t="shared" si="14"/>
        <v>64891.23861286291</v>
      </c>
      <c r="I78" s="11">
        <f t="shared" si="15"/>
        <v>84529.05512215142</v>
      </c>
      <c r="J78" s="18">
        <v>100</v>
      </c>
    </row>
    <row r="79" spans="1:10" ht="12.75">
      <c r="A79">
        <f t="shared" si="8"/>
        <v>69</v>
      </c>
      <c r="B79" s="21"/>
      <c r="C79" s="6">
        <f t="shared" si="9"/>
        <v>180362.18349071138</v>
      </c>
      <c r="D79" s="16">
        <f t="shared" si="10"/>
        <v>1200.4272812081092</v>
      </c>
      <c r="E79" s="6">
        <f t="shared" si="11"/>
        <v>298.61636375455225</v>
      </c>
      <c r="F79" s="11">
        <f t="shared" si="12"/>
        <v>901.810917453557</v>
      </c>
      <c r="G79" s="6">
        <f t="shared" si="13"/>
        <v>19936.432873043068</v>
      </c>
      <c r="H79" s="11">
        <f t="shared" si="14"/>
        <v>65793.04953031646</v>
      </c>
      <c r="I79" s="11">
        <f t="shared" si="15"/>
        <v>85729.48240335954</v>
      </c>
      <c r="J79" s="18">
        <v>100</v>
      </c>
    </row>
    <row r="80" spans="1:10" ht="12.75">
      <c r="A80">
        <f t="shared" si="8"/>
        <v>70</v>
      </c>
      <c r="B80" s="21"/>
      <c r="C80" s="6">
        <f t="shared" si="9"/>
        <v>180063.56712695683</v>
      </c>
      <c r="D80" s="16">
        <f t="shared" si="10"/>
        <v>1600.4272812081092</v>
      </c>
      <c r="E80" s="6">
        <f t="shared" si="11"/>
        <v>700.109445573325</v>
      </c>
      <c r="F80" s="11">
        <f t="shared" si="12"/>
        <v>900.3178356347842</v>
      </c>
      <c r="G80" s="6">
        <f t="shared" si="13"/>
        <v>20636.542318616393</v>
      </c>
      <c r="H80" s="11">
        <f t="shared" si="14"/>
        <v>66693.36736595124</v>
      </c>
      <c r="I80" s="11">
        <f t="shared" si="15"/>
        <v>87329.90968456764</v>
      </c>
      <c r="J80" s="18">
        <v>500</v>
      </c>
    </row>
    <row r="81" spans="1:10" ht="12.75">
      <c r="A81">
        <f t="shared" si="8"/>
        <v>71</v>
      </c>
      <c r="B81" s="21"/>
      <c r="C81" s="6">
        <f t="shared" si="9"/>
        <v>179363.4576813835</v>
      </c>
      <c r="D81" s="16">
        <f t="shared" si="10"/>
        <v>1100.4272812081092</v>
      </c>
      <c r="E81" s="6">
        <f t="shared" si="11"/>
        <v>203.60999280119165</v>
      </c>
      <c r="F81" s="11">
        <f t="shared" si="12"/>
        <v>896.8172884069176</v>
      </c>
      <c r="G81" s="6">
        <f t="shared" si="13"/>
        <v>20840.152311417583</v>
      </c>
      <c r="H81" s="11">
        <f t="shared" si="14"/>
        <v>67590.18465435816</v>
      </c>
      <c r="I81" s="11">
        <f t="shared" si="15"/>
        <v>88430.33696577574</v>
      </c>
      <c r="J81" s="18"/>
    </row>
    <row r="82" spans="1:10" ht="12.75">
      <c r="A82">
        <f t="shared" si="8"/>
        <v>72</v>
      </c>
      <c r="B82" s="21">
        <f>IF(C81="","",IF(+C81-E81&gt;0,B70+1,""))</f>
        <v>6</v>
      </c>
      <c r="C82" s="6">
        <f t="shared" si="9"/>
        <v>179159.84768858232</v>
      </c>
      <c r="D82" s="16">
        <f t="shared" si="10"/>
        <v>1100.4272812081092</v>
      </c>
      <c r="E82" s="6">
        <f t="shared" si="11"/>
        <v>204.62804276519762</v>
      </c>
      <c r="F82" s="11">
        <f t="shared" si="12"/>
        <v>895.7992384429116</v>
      </c>
      <c r="G82" s="6">
        <f t="shared" si="13"/>
        <v>21044.78035418278</v>
      </c>
      <c r="H82" s="11">
        <f t="shared" si="14"/>
        <v>68485.98389280107</v>
      </c>
      <c r="I82" s="11">
        <f t="shared" si="15"/>
        <v>89530.76424698386</v>
      </c>
      <c r="J82" s="18"/>
    </row>
    <row r="83" spans="1:10" ht="12.75">
      <c r="A83">
        <f t="shared" si="8"/>
        <v>73</v>
      </c>
      <c r="B83" s="21"/>
      <c r="C83" s="6">
        <f t="shared" si="9"/>
        <v>178955.21964581712</v>
      </c>
      <c r="D83" s="16">
        <f t="shared" si="10"/>
        <v>1100.4272812081092</v>
      </c>
      <c r="E83" s="6">
        <f t="shared" si="11"/>
        <v>205.6511829790236</v>
      </c>
      <c r="F83" s="11">
        <f t="shared" si="12"/>
        <v>894.7760982290856</v>
      </c>
      <c r="G83" s="6">
        <f t="shared" si="13"/>
        <v>21250.431537161807</v>
      </c>
      <c r="H83" s="11">
        <f t="shared" si="14"/>
        <v>69380.75999103015</v>
      </c>
      <c r="I83" s="11">
        <f t="shared" si="15"/>
        <v>90631.19152819196</v>
      </c>
      <c r="J83" s="18"/>
    </row>
    <row r="84" spans="1:10" ht="12.75">
      <c r="A84">
        <f t="shared" si="8"/>
        <v>74</v>
      </c>
      <c r="B84" s="21"/>
      <c r="C84" s="6">
        <f t="shared" si="9"/>
        <v>178749.5684628381</v>
      </c>
      <c r="D84" s="16">
        <f t="shared" si="10"/>
        <v>1200.4272812081092</v>
      </c>
      <c r="E84" s="6">
        <f t="shared" si="11"/>
        <v>306.6794388939187</v>
      </c>
      <c r="F84" s="11">
        <f t="shared" si="12"/>
        <v>893.7478423141905</v>
      </c>
      <c r="G84" s="6">
        <f t="shared" si="13"/>
        <v>21557.110976055726</v>
      </c>
      <c r="H84" s="11">
        <f t="shared" si="14"/>
        <v>70274.50783334434</v>
      </c>
      <c r="I84" s="11">
        <f t="shared" si="15"/>
        <v>91831.61880940007</v>
      </c>
      <c r="J84" s="18">
        <v>100</v>
      </c>
    </row>
    <row r="85" spans="1:10" ht="12.75">
      <c r="A85">
        <f t="shared" si="8"/>
        <v>75</v>
      </c>
      <c r="B85" s="21"/>
      <c r="C85" s="6">
        <f t="shared" si="9"/>
        <v>178442.88902394418</v>
      </c>
      <c r="D85" s="16">
        <f t="shared" si="10"/>
        <v>1200.4272812081092</v>
      </c>
      <c r="E85" s="6">
        <f t="shared" si="11"/>
        <v>308.21283608838826</v>
      </c>
      <c r="F85" s="11">
        <f t="shared" si="12"/>
        <v>892.214445119721</v>
      </c>
      <c r="G85" s="6">
        <f t="shared" si="13"/>
        <v>21865.323812144114</v>
      </c>
      <c r="H85" s="11">
        <f t="shared" si="14"/>
        <v>71166.72227846406</v>
      </c>
      <c r="I85" s="11">
        <f t="shared" si="15"/>
        <v>93032.04609060817</v>
      </c>
      <c r="J85" s="18">
        <v>100</v>
      </c>
    </row>
    <row r="86" spans="1:10" ht="12.75">
      <c r="A86">
        <f t="shared" si="8"/>
        <v>76</v>
      </c>
      <c r="B86" s="21"/>
      <c r="C86" s="6">
        <f t="shared" si="9"/>
        <v>178134.6761878558</v>
      </c>
      <c r="D86" s="16">
        <f t="shared" si="10"/>
        <v>1200.4272812081092</v>
      </c>
      <c r="E86" s="6">
        <f t="shared" si="11"/>
        <v>309.7539002688302</v>
      </c>
      <c r="F86" s="11">
        <f t="shared" si="12"/>
        <v>890.673380939279</v>
      </c>
      <c r="G86" s="6">
        <f t="shared" si="13"/>
        <v>22175.077712412945</v>
      </c>
      <c r="H86" s="11">
        <f t="shared" si="14"/>
        <v>72057.39565940334</v>
      </c>
      <c r="I86" s="11">
        <f t="shared" si="15"/>
        <v>94232.47337181628</v>
      </c>
      <c r="J86" s="18">
        <v>100</v>
      </c>
    </row>
    <row r="87" spans="1:10" ht="12.75">
      <c r="A87">
        <f t="shared" si="8"/>
        <v>77</v>
      </c>
      <c r="B87" s="21"/>
      <c r="C87" s="6">
        <f t="shared" si="9"/>
        <v>177824.92228758696</v>
      </c>
      <c r="D87" s="16">
        <f t="shared" si="10"/>
        <v>1600.4272812081092</v>
      </c>
      <c r="E87" s="6">
        <f t="shared" si="11"/>
        <v>711.3026697701744</v>
      </c>
      <c r="F87" s="11">
        <f t="shared" si="12"/>
        <v>889.1246114379348</v>
      </c>
      <c r="G87" s="6">
        <f t="shared" si="13"/>
        <v>22886.38038218312</v>
      </c>
      <c r="H87" s="11">
        <f t="shared" si="14"/>
        <v>72946.52027084127</v>
      </c>
      <c r="I87" s="11">
        <f t="shared" si="15"/>
        <v>95832.9006530244</v>
      </c>
      <c r="J87" s="18">
        <v>500</v>
      </c>
    </row>
    <row r="88" spans="1:10" ht="12.75">
      <c r="A88">
        <f t="shared" si="8"/>
        <v>78</v>
      </c>
      <c r="B88" s="21"/>
      <c r="C88" s="6">
        <f t="shared" si="9"/>
        <v>177113.6196178168</v>
      </c>
      <c r="D88" s="16">
        <f t="shared" si="10"/>
        <v>1200.4272812081092</v>
      </c>
      <c r="E88" s="6">
        <f t="shared" si="11"/>
        <v>314.85918311902526</v>
      </c>
      <c r="F88" s="11">
        <f t="shared" si="12"/>
        <v>885.568098089084</v>
      </c>
      <c r="G88" s="6">
        <f t="shared" si="13"/>
        <v>23201.239565302145</v>
      </c>
      <c r="H88" s="11">
        <f t="shared" si="14"/>
        <v>73832.08836893036</v>
      </c>
      <c r="I88" s="11">
        <f t="shared" si="15"/>
        <v>97033.32793423251</v>
      </c>
      <c r="J88" s="18">
        <v>100</v>
      </c>
    </row>
    <row r="89" spans="1:10" ht="12.75">
      <c r="A89">
        <f t="shared" si="8"/>
        <v>79</v>
      </c>
      <c r="B89" s="21"/>
      <c r="C89" s="6">
        <f t="shared" si="9"/>
        <v>176798.76043469776</v>
      </c>
      <c r="D89" s="16">
        <f t="shared" si="10"/>
        <v>1200.4272812081092</v>
      </c>
      <c r="E89" s="6">
        <f t="shared" si="11"/>
        <v>316.4334790346204</v>
      </c>
      <c r="F89" s="11">
        <f t="shared" si="12"/>
        <v>883.9938021734888</v>
      </c>
      <c r="G89" s="6">
        <f t="shared" si="13"/>
        <v>23517.673044336767</v>
      </c>
      <c r="H89" s="11">
        <f t="shared" si="14"/>
        <v>74716.08217110384</v>
      </c>
      <c r="I89" s="11">
        <f t="shared" si="15"/>
        <v>98233.75521544061</v>
      </c>
      <c r="J89" s="18">
        <v>100</v>
      </c>
    </row>
    <row r="90" spans="1:10" ht="12.75">
      <c r="A90">
        <f t="shared" si="8"/>
        <v>80</v>
      </c>
      <c r="B90" s="21"/>
      <c r="C90" s="6">
        <f t="shared" si="9"/>
        <v>176482.32695566313</v>
      </c>
      <c r="D90" s="16">
        <f t="shared" si="10"/>
        <v>1200.4272812081092</v>
      </c>
      <c r="E90" s="6">
        <f t="shared" si="11"/>
        <v>318.0156464297936</v>
      </c>
      <c r="F90" s="11">
        <f t="shared" si="12"/>
        <v>882.4116347783156</v>
      </c>
      <c r="G90" s="6">
        <f t="shared" si="13"/>
        <v>23835.68869076656</v>
      </c>
      <c r="H90" s="11">
        <f t="shared" si="14"/>
        <v>75598.49380588216</v>
      </c>
      <c r="I90" s="11">
        <f t="shared" si="15"/>
        <v>99434.18249664872</v>
      </c>
      <c r="J90" s="18">
        <v>100</v>
      </c>
    </row>
    <row r="91" spans="1:10" ht="12.75">
      <c r="A91">
        <f t="shared" si="8"/>
        <v>81</v>
      </c>
      <c r="B91" s="21"/>
      <c r="C91" s="6">
        <f t="shared" si="9"/>
        <v>176164.31130923334</v>
      </c>
      <c r="D91" s="16">
        <f t="shared" si="10"/>
        <v>1200.4272812081092</v>
      </c>
      <c r="E91" s="6">
        <f t="shared" si="11"/>
        <v>319.60572466194253</v>
      </c>
      <c r="F91" s="11">
        <f t="shared" si="12"/>
        <v>880.8215565461667</v>
      </c>
      <c r="G91" s="6">
        <f t="shared" si="13"/>
        <v>24155.294415428503</v>
      </c>
      <c r="H91" s="11">
        <f t="shared" si="14"/>
        <v>76479.31536242833</v>
      </c>
      <c r="I91" s="11">
        <f t="shared" si="15"/>
        <v>100634.60977785684</v>
      </c>
      <c r="J91" s="18">
        <v>100</v>
      </c>
    </row>
    <row r="92" spans="1:10" ht="12.75">
      <c r="A92">
        <f t="shared" si="8"/>
        <v>82</v>
      </c>
      <c r="B92" s="21"/>
      <c r="C92" s="6">
        <f t="shared" si="9"/>
        <v>175844.7055845714</v>
      </c>
      <c r="D92" s="16">
        <f t="shared" si="10"/>
        <v>1600.4272812081092</v>
      </c>
      <c r="E92" s="6">
        <f t="shared" si="11"/>
        <v>721.2037532852521</v>
      </c>
      <c r="F92" s="11">
        <f t="shared" si="12"/>
        <v>879.2235279228571</v>
      </c>
      <c r="G92" s="6">
        <f t="shared" si="13"/>
        <v>24876.498168713755</v>
      </c>
      <c r="H92" s="11">
        <f t="shared" si="14"/>
        <v>77358.53889035119</v>
      </c>
      <c r="I92" s="11">
        <f t="shared" si="15"/>
        <v>102235.03705906495</v>
      </c>
      <c r="J92" s="18">
        <v>500</v>
      </c>
    </row>
    <row r="93" spans="1:10" ht="12.75">
      <c r="A93">
        <f t="shared" si="8"/>
        <v>83</v>
      </c>
      <c r="B93" s="21"/>
      <c r="C93" s="6">
        <f t="shared" si="9"/>
        <v>175123.50183128615</v>
      </c>
      <c r="D93" s="16">
        <f t="shared" si="10"/>
        <v>1100.4272812081092</v>
      </c>
      <c r="E93" s="6">
        <f t="shared" si="11"/>
        <v>224.80977205167846</v>
      </c>
      <c r="F93" s="11">
        <f t="shared" si="12"/>
        <v>875.6175091564307</v>
      </c>
      <c r="G93" s="6">
        <f t="shared" si="13"/>
        <v>25101.307940765433</v>
      </c>
      <c r="H93" s="11">
        <f t="shared" si="14"/>
        <v>78234.15639950763</v>
      </c>
      <c r="I93" s="11">
        <f t="shared" si="15"/>
        <v>103335.46434027306</v>
      </c>
      <c r="J93" s="18"/>
    </row>
    <row r="94" spans="1:10" ht="12.75">
      <c r="A94">
        <f t="shared" si="8"/>
        <v>84</v>
      </c>
      <c r="B94" s="21">
        <f>IF(C93="","",IF(+C93-E93&gt;0,B82+1,""))</f>
        <v>7</v>
      </c>
      <c r="C94" s="6">
        <f t="shared" si="9"/>
        <v>174898.69205923448</v>
      </c>
      <c r="D94" s="16">
        <f t="shared" si="10"/>
        <v>1100.4272812081092</v>
      </c>
      <c r="E94" s="6">
        <f t="shared" si="11"/>
        <v>225.93382091193678</v>
      </c>
      <c r="F94" s="11">
        <f t="shared" si="12"/>
        <v>874.4934602961724</v>
      </c>
      <c r="G94" s="6">
        <f t="shared" si="13"/>
        <v>25327.24176167737</v>
      </c>
      <c r="H94" s="11">
        <f t="shared" si="14"/>
        <v>79108.6498598038</v>
      </c>
      <c r="I94" s="11">
        <f t="shared" si="15"/>
        <v>104435.89162148118</v>
      </c>
      <c r="J94" s="18"/>
    </row>
    <row r="95" spans="1:10" ht="12.75">
      <c r="A95">
        <f t="shared" si="8"/>
        <v>85</v>
      </c>
      <c r="B95" s="21"/>
      <c r="C95" s="6">
        <f t="shared" si="9"/>
        <v>174672.75823832254</v>
      </c>
      <c r="D95" s="16">
        <f t="shared" si="10"/>
        <v>1100.4272812081092</v>
      </c>
      <c r="E95" s="6">
        <f t="shared" si="11"/>
        <v>227.06349001649653</v>
      </c>
      <c r="F95" s="11">
        <f t="shared" si="12"/>
        <v>873.3637911916127</v>
      </c>
      <c r="G95" s="6">
        <f t="shared" si="13"/>
        <v>25554.305251693866</v>
      </c>
      <c r="H95" s="11">
        <f t="shared" si="14"/>
        <v>79982.01365099542</v>
      </c>
      <c r="I95" s="11">
        <f t="shared" si="15"/>
        <v>105536.31890268928</v>
      </c>
      <c r="J95" s="18"/>
    </row>
    <row r="96" spans="1:10" ht="12.75">
      <c r="A96">
        <f t="shared" si="8"/>
        <v>86</v>
      </c>
      <c r="B96" s="21"/>
      <c r="C96" s="6">
        <f t="shared" si="9"/>
        <v>174445.69474830604</v>
      </c>
      <c r="D96" s="16">
        <f t="shared" si="10"/>
        <v>1200.4272812081092</v>
      </c>
      <c r="E96" s="6">
        <f t="shared" si="11"/>
        <v>328.19880746657896</v>
      </c>
      <c r="F96" s="11">
        <f t="shared" si="12"/>
        <v>872.2284737415303</v>
      </c>
      <c r="G96" s="6">
        <f t="shared" si="13"/>
        <v>25882.504059160445</v>
      </c>
      <c r="H96" s="11">
        <f t="shared" si="14"/>
        <v>80854.24212473695</v>
      </c>
      <c r="I96" s="11">
        <f t="shared" si="15"/>
        <v>106736.7461838974</v>
      </c>
      <c r="J96" s="18">
        <v>100</v>
      </c>
    </row>
    <row r="97" spans="1:10" ht="12.75">
      <c r="A97">
        <f t="shared" si="8"/>
        <v>87</v>
      </c>
      <c r="B97" s="21"/>
      <c r="C97" s="6">
        <f t="shared" si="9"/>
        <v>174117.49594083946</v>
      </c>
      <c r="D97" s="16">
        <f t="shared" si="10"/>
        <v>1200.4272812081092</v>
      </c>
      <c r="E97" s="6">
        <f t="shared" si="11"/>
        <v>329.8398015039119</v>
      </c>
      <c r="F97" s="11">
        <f t="shared" si="12"/>
        <v>870.5874797041973</v>
      </c>
      <c r="G97" s="6">
        <f t="shared" si="13"/>
        <v>26212.343860664358</v>
      </c>
      <c r="H97" s="11">
        <f t="shared" si="14"/>
        <v>81724.82960444114</v>
      </c>
      <c r="I97" s="11">
        <f t="shared" si="15"/>
        <v>107937.1734651055</v>
      </c>
      <c r="J97" s="18">
        <v>100</v>
      </c>
    </row>
    <row r="98" spans="1:10" ht="12.75">
      <c r="A98">
        <f t="shared" si="8"/>
        <v>88</v>
      </c>
      <c r="B98" s="21"/>
      <c r="C98" s="6">
        <f t="shared" si="9"/>
        <v>173787.65613933557</v>
      </c>
      <c r="D98" s="16">
        <f t="shared" si="10"/>
        <v>1200.4272812081092</v>
      </c>
      <c r="E98" s="6">
        <f t="shared" si="11"/>
        <v>331.4890005114314</v>
      </c>
      <c r="F98" s="11">
        <f t="shared" si="12"/>
        <v>868.9382806966778</v>
      </c>
      <c r="G98" s="6">
        <f t="shared" si="13"/>
        <v>26543.83286117579</v>
      </c>
      <c r="H98" s="11">
        <f t="shared" si="14"/>
        <v>82593.76788513782</v>
      </c>
      <c r="I98" s="11">
        <f t="shared" si="15"/>
        <v>109137.6007463136</v>
      </c>
      <c r="J98" s="18">
        <v>100</v>
      </c>
    </row>
    <row r="99" spans="1:10" ht="12.75">
      <c r="A99">
        <f t="shared" si="8"/>
        <v>89</v>
      </c>
      <c r="B99" s="21"/>
      <c r="C99" s="6">
        <f t="shared" si="9"/>
        <v>173456.16713882412</v>
      </c>
      <c r="D99" s="16">
        <f t="shared" si="10"/>
        <v>1600.4272812081092</v>
      </c>
      <c r="E99" s="6">
        <f t="shared" si="11"/>
        <v>733.1464455139886</v>
      </c>
      <c r="F99" s="11">
        <f t="shared" si="12"/>
        <v>867.2808356941206</v>
      </c>
      <c r="G99" s="6">
        <f t="shared" si="13"/>
        <v>27276.97930668978</v>
      </c>
      <c r="H99" s="11">
        <f t="shared" si="14"/>
        <v>83461.04872083194</v>
      </c>
      <c r="I99" s="11">
        <f t="shared" si="15"/>
        <v>110738.02802752172</v>
      </c>
      <c r="J99" s="18">
        <v>500</v>
      </c>
    </row>
    <row r="100" spans="1:10" ht="12.75">
      <c r="A100">
        <f t="shared" si="8"/>
        <v>90</v>
      </c>
      <c r="B100" s="21"/>
      <c r="C100" s="6">
        <f t="shared" si="9"/>
        <v>172723.02069331013</v>
      </c>
      <c r="D100" s="16">
        <f t="shared" si="10"/>
        <v>1200.4272812081092</v>
      </c>
      <c r="E100" s="6">
        <f t="shared" si="11"/>
        <v>336.81217774155857</v>
      </c>
      <c r="F100" s="11">
        <f t="shared" si="12"/>
        <v>863.6151034665506</v>
      </c>
      <c r="G100" s="6">
        <f t="shared" si="13"/>
        <v>27613.791484431338</v>
      </c>
      <c r="H100" s="11">
        <f t="shared" si="14"/>
        <v>84324.66382429849</v>
      </c>
      <c r="I100" s="11">
        <f t="shared" si="15"/>
        <v>111938.45530872983</v>
      </c>
      <c r="J100" s="18">
        <v>100</v>
      </c>
    </row>
    <row r="101" spans="1:10" ht="12.75">
      <c r="A101">
        <f t="shared" si="8"/>
        <v>91</v>
      </c>
      <c r="B101" s="21"/>
      <c r="C101" s="6">
        <f t="shared" si="9"/>
        <v>172386.20851556858</v>
      </c>
      <c r="D101" s="16">
        <f t="shared" si="10"/>
        <v>1200.4272812081092</v>
      </c>
      <c r="E101" s="6">
        <f t="shared" si="11"/>
        <v>338.49623863026625</v>
      </c>
      <c r="F101" s="11">
        <f t="shared" si="12"/>
        <v>861.931042577843</v>
      </c>
      <c r="G101" s="6">
        <f t="shared" si="13"/>
        <v>27952.287723061603</v>
      </c>
      <c r="H101" s="11">
        <f t="shared" si="14"/>
        <v>85186.59486687633</v>
      </c>
      <c r="I101" s="11">
        <f t="shared" si="15"/>
        <v>113138.88258993793</v>
      </c>
      <c r="J101" s="18">
        <v>100</v>
      </c>
    </row>
    <row r="102" spans="1:10" ht="12.75">
      <c r="A102">
        <f t="shared" si="8"/>
        <v>92</v>
      </c>
      <c r="B102" s="21"/>
      <c r="C102" s="6">
        <f t="shared" si="9"/>
        <v>172047.7122769383</v>
      </c>
      <c r="D102" s="16">
        <f t="shared" si="10"/>
        <v>1200.4272812081092</v>
      </c>
      <c r="E102" s="6">
        <f t="shared" si="11"/>
        <v>340.1887198234176</v>
      </c>
      <c r="F102" s="11">
        <f t="shared" si="12"/>
        <v>860.2385613846916</v>
      </c>
      <c r="G102" s="6">
        <f t="shared" si="13"/>
        <v>28292.47644288502</v>
      </c>
      <c r="H102" s="11">
        <f t="shared" si="14"/>
        <v>86046.83342826102</v>
      </c>
      <c r="I102" s="11">
        <f t="shared" si="15"/>
        <v>114339.30987114603</v>
      </c>
      <c r="J102" s="18">
        <v>100</v>
      </c>
    </row>
    <row r="103" spans="1:10" ht="12.75">
      <c r="A103">
        <f t="shared" si="8"/>
        <v>93</v>
      </c>
      <c r="B103" s="21"/>
      <c r="C103" s="6">
        <f t="shared" si="9"/>
        <v>171707.5235571149</v>
      </c>
      <c r="D103" s="16">
        <f t="shared" si="10"/>
        <v>1200.4272812081092</v>
      </c>
      <c r="E103" s="6">
        <f t="shared" si="11"/>
        <v>341.8896634225347</v>
      </c>
      <c r="F103" s="11">
        <f t="shared" si="12"/>
        <v>858.5376177855745</v>
      </c>
      <c r="G103" s="6">
        <f t="shared" si="13"/>
        <v>28634.366106307556</v>
      </c>
      <c r="H103" s="11">
        <f t="shared" si="14"/>
        <v>86905.3710460466</v>
      </c>
      <c r="I103" s="11">
        <f t="shared" si="15"/>
        <v>115539.73715235415</v>
      </c>
      <c r="J103" s="18">
        <v>100</v>
      </c>
    </row>
    <row r="104" spans="1:10" ht="12.75">
      <c r="A104">
        <f t="shared" si="8"/>
        <v>94</v>
      </c>
      <c r="B104" s="21"/>
      <c r="C104" s="6">
        <f t="shared" si="9"/>
        <v>171365.63389369237</v>
      </c>
      <c r="D104" s="16">
        <f t="shared" si="10"/>
        <v>1600.4272812081092</v>
      </c>
      <c r="E104" s="6">
        <f t="shared" si="11"/>
        <v>743.5991117396474</v>
      </c>
      <c r="F104" s="11">
        <f t="shared" si="12"/>
        <v>856.8281694684619</v>
      </c>
      <c r="G104" s="6">
        <f t="shared" si="13"/>
        <v>29377.965218047204</v>
      </c>
      <c r="H104" s="11">
        <f t="shared" si="14"/>
        <v>87762.19921551505</v>
      </c>
      <c r="I104" s="11">
        <f t="shared" si="15"/>
        <v>117140.16443356225</v>
      </c>
      <c r="J104" s="18">
        <v>500</v>
      </c>
    </row>
    <row r="105" spans="1:10" ht="12.75">
      <c r="A105">
        <f t="shared" si="8"/>
        <v>95</v>
      </c>
      <c r="B105" s="21"/>
      <c r="C105" s="6">
        <f t="shared" si="9"/>
        <v>170622.03478195274</v>
      </c>
      <c r="D105" s="16">
        <f t="shared" si="10"/>
        <v>1100.4272812081092</v>
      </c>
      <c r="E105" s="6">
        <f t="shared" si="11"/>
        <v>247.3171072983455</v>
      </c>
      <c r="F105" s="11">
        <f t="shared" si="12"/>
        <v>853.1101739097637</v>
      </c>
      <c r="G105" s="6">
        <f t="shared" si="13"/>
        <v>29625.28232534555</v>
      </c>
      <c r="H105" s="11">
        <f t="shared" si="14"/>
        <v>88615.30938942482</v>
      </c>
      <c r="I105" s="11">
        <f t="shared" si="15"/>
        <v>118240.59171477036</v>
      </c>
      <c r="J105" s="18"/>
    </row>
    <row r="106" spans="1:10" ht="12.75">
      <c r="A106">
        <f t="shared" si="8"/>
        <v>96</v>
      </c>
      <c r="B106" s="21">
        <f>IF(C105="","",IF(+C105-E105&gt;0,B94+1,""))</f>
        <v>8</v>
      </c>
      <c r="C106" s="6">
        <f t="shared" si="9"/>
        <v>170374.71767465438</v>
      </c>
      <c r="D106" s="16">
        <f t="shared" si="10"/>
        <v>1100.4272812081092</v>
      </c>
      <c r="E106" s="6">
        <f t="shared" si="11"/>
        <v>248.5536928348373</v>
      </c>
      <c r="F106" s="11">
        <f t="shared" si="12"/>
        <v>851.8735883732719</v>
      </c>
      <c r="G106" s="6">
        <f t="shared" si="13"/>
        <v>29873.836018180387</v>
      </c>
      <c r="H106" s="11">
        <f t="shared" si="14"/>
        <v>89467.18297779809</v>
      </c>
      <c r="I106" s="11">
        <f t="shared" si="15"/>
        <v>119341.01899597848</v>
      </c>
      <c r="J106" s="18"/>
    </row>
    <row r="107" spans="1:10" ht="12.75">
      <c r="A107">
        <f t="shared" si="8"/>
        <v>97</v>
      </c>
      <c r="B107" s="21"/>
      <c r="C107" s="6">
        <f t="shared" si="9"/>
        <v>170126.16398181955</v>
      </c>
      <c r="D107" s="16">
        <f t="shared" si="10"/>
        <v>1100.4272812081092</v>
      </c>
      <c r="E107" s="6">
        <f t="shared" si="11"/>
        <v>249.7964612990114</v>
      </c>
      <c r="F107" s="11">
        <f t="shared" si="12"/>
        <v>850.6308199090978</v>
      </c>
      <c r="G107" s="6">
        <f t="shared" si="13"/>
        <v>30123.632479479398</v>
      </c>
      <c r="H107" s="11">
        <f t="shared" si="14"/>
        <v>90317.81379770719</v>
      </c>
      <c r="I107" s="11">
        <f t="shared" si="15"/>
        <v>120441.4462771866</v>
      </c>
      <c r="J107" s="18"/>
    </row>
    <row r="108" spans="1:10" ht="12.75">
      <c r="A108">
        <f t="shared" si="8"/>
        <v>98</v>
      </c>
      <c r="B108" s="21"/>
      <c r="C108" s="6">
        <f t="shared" si="9"/>
        <v>169876.36752052055</v>
      </c>
      <c r="D108" s="16">
        <f t="shared" si="10"/>
        <v>1100.4272812081092</v>
      </c>
      <c r="E108" s="6">
        <f t="shared" si="11"/>
        <v>251.04544360550642</v>
      </c>
      <c r="F108" s="11">
        <f t="shared" si="12"/>
        <v>849.3818376026028</v>
      </c>
      <c r="G108" s="6">
        <f t="shared" si="13"/>
        <v>30374.677923084906</v>
      </c>
      <c r="H108" s="11">
        <f t="shared" si="14"/>
        <v>91167.19563530979</v>
      </c>
      <c r="I108" s="11">
        <f t="shared" si="15"/>
        <v>121541.8735583947</v>
      </c>
      <c r="J108" s="18"/>
    </row>
    <row r="109" spans="1:10" ht="12.75">
      <c r="A109">
        <f t="shared" si="8"/>
        <v>99</v>
      </c>
      <c r="B109" s="21"/>
      <c r="C109" s="6">
        <f t="shared" si="9"/>
        <v>169625.32207691504</v>
      </c>
      <c r="D109" s="16">
        <f t="shared" si="10"/>
        <v>1100.4272812081092</v>
      </c>
      <c r="E109" s="6">
        <f t="shared" si="11"/>
        <v>252.300670823534</v>
      </c>
      <c r="F109" s="11">
        <f t="shared" si="12"/>
        <v>848.1266103845752</v>
      </c>
      <c r="G109" s="6">
        <f t="shared" si="13"/>
        <v>30626.97859390844</v>
      </c>
      <c r="H109" s="11">
        <f t="shared" si="14"/>
        <v>92015.32224569436</v>
      </c>
      <c r="I109" s="11">
        <f t="shared" si="15"/>
        <v>122642.3008396028</v>
      </c>
      <c r="J109" s="18"/>
    </row>
    <row r="110" spans="1:10" ht="12.75">
      <c r="A110">
        <f t="shared" si="8"/>
        <v>100</v>
      </c>
      <c r="B110" s="21"/>
      <c r="C110" s="6">
        <f t="shared" si="9"/>
        <v>169373.0214060915</v>
      </c>
      <c r="D110" s="16">
        <f t="shared" si="10"/>
        <v>1100.4272812081092</v>
      </c>
      <c r="E110" s="6">
        <f t="shared" si="11"/>
        <v>253.56217417765174</v>
      </c>
      <c r="F110" s="11">
        <f t="shared" si="12"/>
        <v>846.8651070304575</v>
      </c>
      <c r="G110" s="6">
        <f t="shared" si="13"/>
        <v>30880.54076808609</v>
      </c>
      <c r="H110" s="11">
        <f t="shared" si="14"/>
        <v>92862.18735272482</v>
      </c>
      <c r="I110" s="11">
        <f t="shared" si="15"/>
        <v>123742.72812081092</v>
      </c>
      <c r="J110" s="18"/>
    </row>
    <row r="111" spans="1:10" ht="12.75">
      <c r="A111">
        <f t="shared" si="8"/>
        <v>101</v>
      </c>
      <c r="B111" s="21"/>
      <c r="C111" s="6">
        <f t="shared" si="9"/>
        <v>169119.45923191385</v>
      </c>
      <c r="D111" s="16">
        <f t="shared" si="10"/>
        <v>1100.4272812081092</v>
      </c>
      <c r="E111" s="6">
        <f t="shared" si="11"/>
        <v>254.82998504853992</v>
      </c>
      <c r="F111" s="11">
        <f t="shared" si="12"/>
        <v>845.5972961595693</v>
      </c>
      <c r="G111" s="6">
        <f t="shared" si="13"/>
        <v>31135.37075313463</v>
      </c>
      <c r="H111" s="11">
        <f t="shared" si="14"/>
        <v>93707.7846488844</v>
      </c>
      <c r="I111" s="11">
        <f t="shared" si="15"/>
        <v>124843.15540201902</v>
      </c>
      <c r="J111" s="18"/>
    </row>
    <row r="112" spans="1:10" ht="12.75">
      <c r="A112">
        <f t="shared" si="8"/>
        <v>102</v>
      </c>
      <c r="B112" s="21"/>
      <c r="C112" s="6">
        <f t="shared" si="9"/>
        <v>168864.6292468653</v>
      </c>
      <c r="D112" s="16">
        <f t="shared" si="10"/>
        <v>1100.4272812081092</v>
      </c>
      <c r="E112" s="6">
        <f t="shared" si="11"/>
        <v>256.1041349737826</v>
      </c>
      <c r="F112" s="11">
        <f t="shared" si="12"/>
        <v>844.3231462343266</v>
      </c>
      <c r="G112" s="6">
        <f t="shared" si="13"/>
        <v>31391.474888108412</v>
      </c>
      <c r="H112" s="11">
        <f t="shared" si="14"/>
        <v>94552.10779511872</v>
      </c>
      <c r="I112" s="11">
        <f t="shared" si="15"/>
        <v>125943.58268322713</v>
      </c>
      <c r="J112" s="18"/>
    </row>
    <row r="113" spans="1:10" ht="12.75">
      <c r="A113">
        <f t="shared" si="8"/>
        <v>103</v>
      </c>
      <c r="B113" s="21"/>
      <c r="C113" s="6">
        <f t="shared" si="9"/>
        <v>168608.52511189153</v>
      </c>
      <c r="D113" s="16">
        <f t="shared" si="10"/>
        <v>1100.4272812081092</v>
      </c>
      <c r="E113" s="6">
        <f t="shared" si="11"/>
        <v>257.3846556486516</v>
      </c>
      <c r="F113" s="11">
        <f t="shared" si="12"/>
        <v>843.0426255594576</v>
      </c>
      <c r="G113" s="6">
        <f t="shared" si="13"/>
        <v>31648.859543757066</v>
      </c>
      <c r="H113" s="11">
        <f t="shared" si="14"/>
        <v>95395.15042067818</v>
      </c>
      <c r="I113" s="11">
        <f t="shared" si="15"/>
        <v>127044.00996443524</v>
      </c>
      <c r="J113" s="18"/>
    </row>
    <row r="114" spans="1:10" ht="12.75">
      <c r="A114">
        <f t="shared" si="8"/>
        <v>104</v>
      </c>
      <c r="B114" s="21"/>
      <c r="C114" s="6">
        <f t="shared" si="9"/>
        <v>168351.1404562429</v>
      </c>
      <c r="D114" s="16">
        <f t="shared" si="10"/>
        <v>1100.4272812081092</v>
      </c>
      <c r="E114" s="6">
        <f t="shared" si="11"/>
        <v>258.67157892689477</v>
      </c>
      <c r="F114" s="11">
        <f t="shared" si="12"/>
        <v>841.7557022812144</v>
      </c>
      <c r="G114" s="6">
        <f t="shared" si="13"/>
        <v>31907.531122683962</v>
      </c>
      <c r="H114" s="11">
        <f t="shared" si="14"/>
        <v>96236.9061229594</v>
      </c>
      <c r="I114" s="11">
        <f t="shared" si="15"/>
        <v>128144.43724564335</v>
      </c>
      <c r="J114" s="18"/>
    </row>
    <row r="115" spans="1:10" ht="12.75">
      <c r="A115">
        <f t="shared" si="8"/>
        <v>105</v>
      </c>
      <c r="B115" s="21"/>
      <c r="C115" s="6">
        <f t="shared" si="9"/>
        <v>168092.468877316</v>
      </c>
      <c r="D115" s="16">
        <f t="shared" si="10"/>
        <v>1100.4272812081092</v>
      </c>
      <c r="E115" s="6">
        <f t="shared" si="11"/>
        <v>259.96493682152925</v>
      </c>
      <c r="F115" s="11">
        <f t="shared" si="12"/>
        <v>840.46234438658</v>
      </c>
      <c r="G115" s="6">
        <f t="shared" si="13"/>
        <v>32167.49605950549</v>
      </c>
      <c r="H115" s="11">
        <f t="shared" si="14"/>
        <v>97077.36846734598</v>
      </c>
      <c r="I115" s="11">
        <f t="shared" si="15"/>
        <v>129244.86452685147</v>
      </c>
      <c r="J115" s="18"/>
    </row>
    <row r="116" spans="1:10" ht="12.75">
      <c r="A116">
        <f t="shared" si="8"/>
        <v>106</v>
      </c>
      <c r="B116" s="21"/>
      <c r="C116" s="6">
        <f t="shared" si="9"/>
        <v>167832.50394049447</v>
      </c>
      <c r="D116" s="16">
        <f t="shared" si="10"/>
        <v>1100.4272812081092</v>
      </c>
      <c r="E116" s="6">
        <f t="shared" si="11"/>
        <v>261.2647615056369</v>
      </c>
      <c r="F116" s="11">
        <f t="shared" si="12"/>
        <v>839.1625197024723</v>
      </c>
      <c r="G116" s="6">
        <f t="shared" si="13"/>
        <v>32428.76082101113</v>
      </c>
      <c r="H116" s="11">
        <f t="shared" si="14"/>
        <v>97916.53098704845</v>
      </c>
      <c r="I116" s="11">
        <f t="shared" si="15"/>
        <v>130345.29180805958</v>
      </c>
      <c r="J116" s="18"/>
    </row>
    <row r="117" spans="1:10" ht="12.75">
      <c r="A117">
        <f t="shared" si="8"/>
        <v>107</v>
      </c>
      <c r="B117" s="21"/>
      <c r="C117" s="6">
        <f t="shared" si="9"/>
        <v>167571.23917898882</v>
      </c>
      <c r="D117" s="16">
        <f t="shared" si="10"/>
        <v>1100.4272812081092</v>
      </c>
      <c r="E117" s="6">
        <f t="shared" si="11"/>
        <v>262.5710853131651</v>
      </c>
      <c r="F117" s="11">
        <f t="shared" si="12"/>
        <v>837.8561958949441</v>
      </c>
      <c r="G117" s="6">
        <f t="shared" si="13"/>
        <v>32691.331906324293</v>
      </c>
      <c r="H117" s="11">
        <f t="shared" si="14"/>
        <v>98754.38718294339</v>
      </c>
      <c r="I117" s="11">
        <f t="shared" si="15"/>
        <v>131445.7190892677</v>
      </c>
      <c r="J117" s="18"/>
    </row>
    <row r="118" spans="1:10" ht="12.75">
      <c r="A118">
        <f t="shared" si="8"/>
        <v>108</v>
      </c>
      <c r="B118" s="21">
        <f>IF(C117="","",IF(+C117-E117&gt;0,B106+1,""))</f>
        <v>9</v>
      </c>
      <c r="C118" s="6">
        <f t="shared" si="9"/>
        <v>167308.66809367566</v>
      </c>
      <c r="D118" s="16">
        <f t="shared" si="10"/>
        <v>1100.4272812081092</v>
      </c>
      <c r="E118" s="6">
        <f t="shared" si="11"/>
        <v>263.88394073973086</v>
      </c>
      <c r="F118" s="11">
        <f t="shared" si="12"/>
        <v>836.5433404683783</v>
      </c>
      <c r="G118" s="6">
        <f t="shared" si="13"/>
        <v>32955.21584706402</v>
      </c>
      <c r="H118" s="11">
        <f t="shared" si="14"/>
        <v>99590.93052341176</v>
      </c>
      <c r="I118" s="11">
        <f t="shared" si="15"/>
        <v>132546.1463704758</v>
      </c>
      <c r="J118" s="18"/>
    </row>
    <row r="119" spans="1:10" ht="12.75">
      <c r="A119">
        <f t="shared" si="8"/>
        <v>109</v>
      </c>
      <c r="B119" s="21"/>
      <c r="C119" s="6">
        <f t="shared" si="9"/>
        <v>167044.78415293593</v>
      </c>
      <c r="D119" s="16">
        <f t="shared" si="10"/>
        <v>1100.4272812081092</v>
      </c>
      <c r="E119" s="6">
        <f t="shared" si="11"/>
        <v>265.2033604434296</v>
      </c>
      <c r="F119" s="11">
        <f t="shared" si="12"/>
        <v>835.2239207646796</v>
      </c>
      <c r="G119" s="6">
        <f t="shared" si="13"/>
        <v>33220.41920750745</v>
      </c>
      <c r="H119" s="11">
        <f t="shared" si="14"/>
        <v>100426.15444417644</v>
      </c>
      <c r="I119" s="11">
        <f t="shared" si="15"/>
        <v>133646.5736516839</v>
      </c>
      <c r="J119" s="18"/>
    </row>
    <row r="120" spans="1:10" ht="12.75">
      <c r="A120">
        <f t="shared" si="8"/>
        <v>110</v>
      </c>
      <c r="B120" s="21"/>
      <c r="C120" s="6">
        <f t="shared" si="9"/>
        <v>166779.5807924925</v>
      </c>
      <c r="D120" s="16">
        <f t="shared" si="10"/>
        <v>1100.4272812081092</v>
      </c>
      <c r="E120" s="6">
        <f t="shared" si="11"/>
        <v>266.52937724564674</v>
      </c>
      <c r="F120" s="11">
        <f t="shared" si="12"/>
        <v>833.8979039624625</v>
      </c>
      <c r="G120" s="6">
        <f t="shared" si="13"/>
        <v>33486.9485847531</v>
      </c>
      <c r="H120" s="11">
        <f t="shared" si="14"/>
        <v>101260.05234813891</v>
      </c>
      <c r="I120" s="11">
        <f t="shared" si="15"/>
        <v>134747.00093289203</v>
      </c>
      <c r="J120" s="18"/>
    </row>
    <row r="121" spans="1:10" ht="12.75">
      <c r="A121">
        <f t="shared" si="8"/>
        <v>111</v>
      </c>
      <c r="B121" s="21"/>
      <c r="C121" s="6">
        <f t="shared" si="9"/>
        <v>166513.05141524685</v>
      </c>
      <c r="D121" s="16">
        <f t="shared" si="10"/>
        <v>1100.4272812081092</v>
      </c>
      <c r="E121" s="6">
        <f t="shared" si="11"/>
        <v>267.86202413187493</v>
      </c>
      <c r="F121" s="11">
        <f t="shared" si="12"/>
        <v>832.5652570762343</v>
      </c>
      <c r="G121" s="6">
        <f t="shared" si="13"/>
        <v>33754.810608884974</v>
      </c>
      <c r="H121" s="11">
        <f t="shared" si="14"/>
        <v>102092.61760521514</v>
      </c>
      <c r="I121" s="11">
        <f t="shared" si="15"/>
        <v>135847.42821410013</v>
      </c>
      <c r="J121" s="18"/>
    </row>
    <row r="122" spans="1:10" ht="12.75">
      <c r="A122">
        <f t="shared" si="8"/>
        <v>112</v>
      </c>
      <c r="B122" s="21"/>
      <c r="C122" s="6">
        <f t="shared" si="9"/>
        <v>166245.18939111498</v>
      </c>
      <c r="D122" s="16">
        <f t="shared" si="10"/>
        <v>1100.4272812081092</v>
      </c>
      <c r="E122" s="6">
        <f t="shared" si="11"/>
        <v>269.20133425253425</v>
      </c>
      <c r="F122" s="11">
        <f t="shared" si="12"/>
        <v>831.225946955575</v>
      </c>
      <c r="G122" s="6">
        <f t="shared" si="13"/>
        <v>34024.011943137506</v>
      </c>
      <c r="H122" s="11">
        <f t="shared" si="14"/>
        <v>102923.84355217071</v>
      </c>
      <c r="I122" s="11">
        <f t="shared" si="15"/>
        <v>136947.85549530823</v>
      </c>
      <c r="J122" s="18"/>
    </row>
    <row r="123" spans="1:10" ht="12.75">
      <c r="A123">
        <f t="shared" si="8"/>
        <v>113</v>
      </c>
      <c r="B123" s="21"/>
      <c r="C123" s="6">
        <f t="shared" si="9"/>
        <v>165975.98805686244</v>
      </c>
      <c r="D123" s="16">
        <f t="shared" si="10"/>
        <v>1100.4272812081092</v>
      </c>
      <c r="E123" s="6">
        <f t="shared" si="11"/>
        <v>270.54734092379704</v>
      </c>
      <c r="F123" s="11">
        <f t="shared" si="12"/>
        <v>829.8799402843122</v>
      </c>
      <c r="G123" s="6">
        <f t="shared" si="13"/>
        <v>34294.5592840613</v>
      </c>
      <c r="H123" s="11">
        <f t="shared" si="14"/>
        <v>103753.72349245503</v>
      </c>
      <c r="I123" s="11">
        <f t="shared" si="15"/>
        <v>138048.28277651634</v>
      </c>
      <c r="J123" s="18"/>
    </row>
    <row r="124" spans="1:10" ht="12.75">
      <c r="A124">
        <f t="shared" si="8"/>
        <v>114</v>
      </c>
      <c r="B124" s="21"/>
      <c r="C124" s="6">
        <f t="shared" si="9"/>
        <v>165705.44071593863</v>
      </c>
      <c r="D124" s="16">
        <f t="shared" si="10"/>
        <v>1100.4272812081092</v>
      </c>
      <c r="E124" s="6">
        <f t="shared" si="11"/>
        <v>271.90007762841606</v>
      </c>
      <c r="F124" s="11">
        <f t="shared" si="12"/>
        <v>828.5272035796932</v>
      </c>
      <c r="G124" s="6">
        <f t="shared" si="13"/>
        <v>34566.45936168972</v>
      </c>
      <c r="H124" s="11">
        <f t="shared" si="14"/>
        <v>104582.25069603472</v>
      </c>
      <c r="I124" s="11">
        <f t="shared" si="15"/>
        <v>139148.71005772444</v>
      </c>
      <c r="J124" s="18"/>
    </row>
    <row r="125" spans="1:10" ht="12.75">
      <c r="A125">
        <f t="shared" si="8"/>
        <v>115</v>
      </c>
      <c r="B125" s="21"/>
      <c r="C125" s="6">
        <f t="shared" si="9"/>
        <v>165433.54063831022</v>
      </c>
      <c r="D125" s="16">
        <f t="shared" si="10"/>
        <v>1100.4272812081092</v>
      </c>
      <c r="E125" s="6">
        <f t="shared" si="11"/>
        <v>273.25957801655807</v>
      </c>
      <c r="F125" s="11">
        <f t="shared" si="12"/>
        <v>827.1677031915511</v>
      </c>
      <c r="G125" s="6">
        <f t="shared" si="13"/>
        <v>34839.718939706276</v>
      </c>
      <c r="H125" s="11">
        <f t="shared" si="14"/>
        <v>105409.41839922627</v>
      </c>
      <c r="I125" s="11">
        <f t="shared" si="15"/>
        <v>140249.13733893255</v>
      </c>
      <c r="J125" s="18"/>
    </row>
    <row r="126" spans="1:10" ht="12.75">
      <c r="A126">
        <f t="shared" si="8"/>
        <v>116</v>
      </c>
      <c r="B126" s="21"/>
      <c r="C126" s="6">
        <f t="shared" si="9"/>
        <v>165160.28106029367</v>
      </c>
      <c r="D126" s="16">
        <f t="shared" si="10"/>
        <v>1100.4272812081092</v>
      </c>
      <c r="E126" s="6">
        <f t="shared" si="11"/>
        <v>274.6258759066409</v>
      </c>
      <c r="F126" s="11">
        <f t="shared" si="12"/>
        <v>825.8014053014683</v>
      </c>
      <c r="G126" s="6">
        <f t="shared" si="13"/>
        <v>35114.344815612916</v>
      </c>
      <c r="H126" s="11">
        <f t="shared" si="14"/>
        <v>106235.21980452773</v>
      </c>
      <c r="I126" s="11">
        <f t="shared" si="15"/>
        <v>141349.56462014065</v>
      </c>
      <c r="J126" s="18"/>
    </row>
    <row r="127" spans="1:10" ht="12.75">
      <c r="A127">
        <f t="shared" si="8"/>
        <v>117</v>
      </c>
      <c r="B127" s="21"/>
      <c r="C127" s="6">
        <f t="shared" si="9"/>
        <v>164885.65518438703</v>
      </c>
      <c r="D127" s="16">
        <f t="shared" si="10"/>
        <v>1100.4272812081092</v>
      </c>
      <c r="E127" s="6">
        <f t="shared" si="11"/>
        <v>275.9990052861741</v>
      </c>
      <c r="F127" s="11">
        <f t="shared" si="12"/>
        <v>824.4282759219351</v>
      </c>
      <c r="G127" s="6">
        <f t="shared" si="13"/>
        <v>35390.34382089909</v>
      </c>
      <c r="H127" s="11">
        <f t="shared" si="14"/>
        <v>107059.64808044967</v>
      </c>
      <c r="I127" s="11">
        <f t="shared" si="15"/>
        <v>142449.99190134875</v>
      </c>
      <c r="J127" s="18"/>
    </row>
    <row r="128" spans="1:10" ht="12.75">
      <c r="A128">
        <f t="shared" si="8"/>
        <v>118</v>
      </c>
      <c r="B128" s="21"/>
      <c r="C128" s="6">
        <f t="shared" si="9"/>
        <v>164609.65617910086</v>
      </c>
      <c r="D128" s="16">
        <f t="shared" si="10"/>
        <v>1100.4272812081092</v>
      </c>
      <c r="E128" s="6">
        <f t="shared" si="11"/>
        <v>277.37900031260494</v>
      </c>
      <c r="F128" s="11">
        <f t="shared" si="12"/>
        <v>823.0482808955043</v>
      </c>
      <c r="G128" s="6">
        <f t="shared" si="13"/>
        <v>35667.7228212117</v>
      </c>
      <c r="H128" s="11">
        <f t="shared" si="14"/>
        <v>107882.69636134517</v>
      </c>
      <c r="I128" s="11">
        <f t="shared" si="15"/>
        <v>143550.41918255686</v>
      </c>
      <c r="J128" s="18"/>
    </row>
    <row r="129" spans="1:10" ht="12.75">
      <c r="A129">
        <f t="shared" si="8"/>
        <v>119</v>
      </c>
      <c r="B129" s="21"/>
      <c r="C129" s="6">
        <f t="shared" si="9"/>
        <v>164332.27717878827</v>
      </c>
      <c r="D129" s="16">
        <f t="shared" si="10"/>
        <v>1100.4272812081092</v>
      </c>
      <c r="E129" s="6">
        <f t="shared" si="11"/>
        <v>278.7658953141679</v>
      </c>
      <c r="F129" s="11">
        <f t="shared" si="12"/>
        <v>821.6613858939413</v>
      </c>
      <c r="G129" s="6">
        <f t="shared" si="13"/>
        <v>35946.48871652586</v>
      </c>
      <c r="H129" s="11">
        <f t="shared" si="14"/>
        <v>108704.3577472391</v>
      </c>
      <c r="I129" s="11">
        <f t="shared" si="15"/>
        <v>144650.84646376496</v>
      </c>
      <c r="J129" s="18"/>
    </row>
    <row r="130" spans="1:10" ht="12.75">
      <c r="A130">
        <f t="shared" si="8"/>
        <v>120</v>
      </c>
      <c r="B130" s="21">
        <f>IF(C129="","",IF(+C129-E129&gt;0,B118+1,""))</f>
        <v>10</v>
      </c>
      <c r="C130" s="6">
        <f t="shared" si="9"/>
        <v>164053.5112834741</v>
      </c>
      <c r="D130" s="16">
        <f t="shared" si="10"/>
        <v>1100.4272812081092</v>
      </c>
      <c r="E130" s="6">
        <f t="shared" si="11"/>
        <v>280.15972479073866</v>
      </c>
      <c r="F130" s="11">
        <f t="shared" si="12"/>
        <v>820.2675564173705</v>
      </c>
      <c r="G130" s="6">
        <f t="shared" si="13"/>
        <v>36226.6484413166</v>
      </c>
      <c r="H130" s="11">
        <f t="shared" si="14"/>
        <v>109524.62530365647</v>
      </c>
      <c r="I130" s="11">
        <f t="shared" si="15"/>
        <v>145751.27374497306</v>
      </c>
      <c r="J130" s="18"/>
    </row>
    <row r="131" spans="1:10" ht="12.75">
      <c r="A131">
        <f t="shared" si="8"/>
        <v>121</v>
      </c>
      <c r="B131" s="21"/>
      <c r="C131" s="6">
        <f t="shared" si="9"/>
        <v>163773.35155868335</v>
      </c>
      <c r="D131" s="16">
        <f t="shared" si="10"/>
        <v>1100.4272812081092</v>
      </c>
      <c r="E131" s="6">
        <f t="shared" si="11"/>
        <v>281.5605234146924</v>
      </c>
      <c r="F131" s="11">
        <f t="shared" si="12"/>
        <v>818.8667577934168</v>
      </c>
      <c r="G131" s="6">
        <f t="shared" si="13"/>
        <v>36508.2089647313</v>
      </c>
      <c r="H131" s="11">
        <f t="shared" si="14"/>
        <v>110343.49206144988</v>
      </c>
      <c r="I131" s="11">
        <f t="shared" si="15"/>
        <v>146851.70102618117</v>
      </c>
      <c r="J131" s="18"/>
    </row>
    <row r="132" spans="1:10" ht="12.75">
      <c r="A132">
        <f t="shared" si="8"/>
        <v>122</v>
      </c>
      <c r="B132" s="21"/>
      <c r="C132" s="6">
        <f t="shared" si="9"/>
        <v>163491.79103526866</v>
      </c>
      <c r="D132" s="16">
        <f t="shared" si="10"/>
        <v>1100.4272812081092</v>
      </c>
      <c r="E132" s="6">
        <f t="shared" si="11"/>
        <v>282.96832603176586</v>
      </c>
      <c r="F132" s="11">
        <f t="shared" si="12"/>
        <v>817.4589551763434</v>
      </c>
      <c r="G132" s="6">
        <f t="shared" si="13"/>
        <v>36791.177290763066</v>
      </c>
      <c r="H132" s="11">
        <f t="shared" si="14"/>
        <v>111160.95101662623</v>
      </c>
      <c r="I132" s="11">
        <f t="shared" si="15"/>
        <v>147952.1283073893</v>
      </c>
      <c r="J132" s="18"/>
    </row>
    <row r="133" spans="1:10" ht="12.75">
      <c r="A133">
        <f t="shared" si="8"/>
        <v>123</v>
      </c>
      <c r="B133" s="21"/>
      <c r="C133" s="6">
        <f t="shared" si="9"/>
        <v>163208.8227092369</v>
      </c>
      <c r="D133" s="16">
        <f t="shared" si="10"/>
        <v>1100.4272812081092</v>
      </c>
      <c r="E133" s="6">
        <f t="shared" si="11"/>
        <v>284.38316766192463</v>
      </c>
      <c r="F133" s="11">
        <f t="shared" si="12"/>
        <v>816.0441135461846</v>
      </c>
      <c r="G133" s="6">
        <f t="shared" si="13"/>
        <v>37075.56045842499</v>
      </c>
      <c r="H133" s="11">
        <f t="shared" si="14"/>
        <v>111976.99513017242</v>
      </c>
      <c r="I133" s="11">
        <f t="shared" si="15"/>
        <v>149052.5555885974</v>
      </c>
      <c r="J133" s="18"/>
    </row>
    <row r="134" spans="1:10" ht="12.75">
      <c r="A134">
        <f t="shared" si="8"/>
        <v>124</v>
      </c>
      <c r="B134" s="21"/>
      <c r="C134" s="6">
        <f t="shared" si="9"/>
        <v>162924.43954157498</v>
      </c>
      <c r="D134" s="16">
        <f t="shared" si="10"/>
        <v>1100.4272812081092</v>
      </c>
      <c r="E134" s="6">
        <f t="shared" si="11"/>
        <v>285.80508350023433</v>
      </c>
      <c r="F134" s="11">
        <f t="shared" si="12"/>
        <v>814.6221977078749</v>
      </c>
      <c r="G134" s="6">
        <f t="shared" si="13"/>
        <v>37361.365541925225</v>
      </c>
      <c r="H134" s="11">
        <f t="shared" si="14"/>
        <v>112791.61732788029</v>
      </c>
      <c r="I134" s="11">
        <f t="shared" si="15"/>
        <v>150152.9828698055</v>
      </c>
      <c r="J134" s="18"/>
    </row>
    <row r="135" spans="1:10" ht="12.75">
      <c r="A135">
        <f t="shared" si="8"/>
        <v>125</v>
      </c>
      <c r="B135" s="21"/>
      <c r="C135" s="6">
        <f t="shared" si="9"/>
        <v>162638.63445807475</v>
      </c>
      <c r="D135" s="16">
        <f t="shared" si="10"/>
        <v>1100.4272812081092</v>
      </c>
      <c r="E135" s="6">
        <f t="shared" si="11"/>
        <v>287.2341089177354</v>
      </c>
      <c r="F135" s="11">
        <f t="shared" si="12"/>
        <v>813.1931722903738</v>
      </c>
      <c r="G135" s="6">
        <f t="shared" si="13"/>
        <v>37648.59965084296</v>
      </c>
      <c r="H135" s="11">
        <f t="shared" si="14"/>
        <v>113604.81050017066</v>
      </c>
      <c r="I135" s="11">
        <f t="shared" si="15"/>
        <v>151253.4101510136</v>
      </c>
      <c r="J135" s="18"/>
    </row>
    <row r="136" spans="1:10" ht="12.75">
      <c r="A136">
        <f t="shared" si="8"/>
        <v>126</v>
      </c>
      <c r="B136" s="21"/>
      <c r="C136" s="6">
        <f t="shared" si="9"/>
        <v>162351.40034915702</v>
      </c>
      <c r="D136" s="16">
        <f t="shared" si="10"/>
        <v>1100.4272812081092</v>
      </c>
      <c r="E136" s="6">
        <f t="shared" si="11"/>
        <v>288.67027946232406</v>
      </c>
      <c r="F136" s="11">
        <f t="shared" si="12"/>
        <v>811.7570017457851</v>
      </c>
      <c r="G136" s="6">
        <f t="shared" si="13"/>
        <v>37937.26993030529</v>
      </c>
      <c r="H136" s="11">
        <f t="shared" si="14"/>
        <v>114416.56750191645</v>
      </c>
      <c r="I136" s="11">
        <f t="shared" si="15"/>
        <v>152353.83743222174</v>
      </c>
      <c r="J136" s="18"/>
    </row>
    <row r="137" spans="1:10" ht="12.75">
      <c r="A137">
        <f t="shared" si="8"/>
        <v>127</v>
      </c>
      <c r="B137" s="21"/>
      <c r="C137" s="6">
        <f t="shared" si="9"/>
        <v>162062.7300696947</v>
      </c>
      <c r="D137" s="16">
        <f t="shared" si="10"/>
        <v>1100.4272812081092</v>
      </c>
      <c r="E137" s="6">
        <f t="shared" si="11"/>
        <v>290.1136308596357</v>
      </c>
      <c r="F137" s="11">
        <f t="shared" si="12"/>
        <v>810.3136503484735</v>
      </c>
      <c r="G137" s="6">
        <f t="shared" si="13"/>
        <v>38227.38356116492</v>
      </c>
      <c r="H137" s="11">
        <f t="shared" si="14"/>
        <v>115226.88115226492</v>
      </c>
      <c r="I137" s="11">
        <f t="shared" si="15"/>
        <v>153454.26471342985</v>
      </c>
      <c r="J137" s="18"/>
    </row>
    <row r="138" spans="1:10" ht="12.75">
      <c r="A138">
        <f t="shared" si="8"/>
        <v>128</v>
      </c>
      <c r="B138" s="21"/>
      <c r="C138" s="6">
        <f t="shared" si="9"/>
        <v>161772.61643883504</v>
      </c>
      <c r="D138" s="16">
        <f t="shared" si="10"/>
        <v>1100.4272812081092</v>
      </c>
      <c r="E138" s="6">
        <f t="shared" si="11"/>
        <v>291.56419901393394</v>
      </c>
      <c r="F138" s="11">
        <f t="shared" si="12"/>
        <v>808.8630821941753</v>
      </c>
      <c r="G138" s="6">
        <f t="shared" si="13"/>
        <v>38518.94776017885</v>
      </c>
      <c r="H138" s="11">
        <f t="shared" si="14"/>
        <v>116035.7442344591</v>
      </c>
      <c r="I138" s="11">
        <f t="shared" si="15"/>
        <v>154554.69199463795</v>
      </c>
      <c r="J138" s="18"/>
    </row>
    <row r="139" spans="1:10" ht="12.75">
      <c r="A139">
        <f t="shared" si="8"/>
        <v>129</v>
      </c>
      <c r="B139" s="21"/>
      <c r="C139" s="6">
        <f t="shared" si="9"/>
        <v>161481.05223982112</v>
      </c>
      <c r="D139" s="16">
        <f t="shared" si="10"/>
        <v>1100.4272812081092</v>
      </c>
      <c r="E139" s="6">
        <f t="shared" si="11"/>
        <v>293.02202000900365</v>
      </c>
      <c r="F139" s="11">
        <f t="shared" si="12"/>
        <v>807.4052611991056</v>
      </c>
      <c r="G139" s="6">
        <f t="shared" si="13"/>
        <v>38811.96978018786</v>
      </c>
      <c r="H139" s="11">
        <f t="shared" si="14"/>
        <v>116843.1494956582</v>
      </c>
      <c r="I139" s="11">
        <f t="shared" si="15"/>
        <v>155655.11927584605</v>
      </c>
      <c r="J139" s="18"/>
    </row>
    <row r="140" spans="1:10" ht="12.75">
      <c r="A140">
        <f aca="true" t="shared" si="16" ref="A140:A203">IF(C139="","",IF(+C139-E139&gt;0,A139+1,""))</f>
        <v>130</v>
      </c>
      <c r="B140" s="21"/>
      <c r="C140" s="6">
        <f t="shared" si="9"/>
        <v>161188.03021981212</v>
      </c>
      <c r="D140" s="16">
        <f t="shared" si="10"/>
        <v>1100.4272812081092</v>
      </c>
      <c r="E140" s="6">
        <f t="shared" si="11"/>
        <v>294.4871301090486</v>
      </c>
      <c r="F140" s="11">
        <f t="shared" si="12"/>
        <v>805.9401510990606</v>
      </c>
      <c r="G140" s="6">
        <f t="shared" si="13"/>
        <v>39106.4569102969</v>
      </c>
      <c r="H140" s="11">
        <f t="shared" si="14"/>
        <v>117649.08964675726</v>
      </c>
      <c r="I140" s="11">
        <f t="shared" si="15"/>
        <v>156755.54655705416</v>
      </c>
      <c r="J140" s="18"/>
    </row>
    <row r="141" spans="1:10" ht="12.75">
      <c r="A141">
        <f t="shared" si="16"/>
        <v>131</v>
      </c>
      <c r="B141" s="21"/>
      <c r="C141" s="6">
        <f aca="true" t="shared" si="17" ref="C141:C204">IF(C140="","",IF(+C140-E140&gt;0,+C140-E140,""))</f>
        <v>160893.54308970307</v>
      </c>
      <c r="D141" s="16">
        <f aca="true" t="shared" si="18" ref="D141:D204">IF(C140="","",IF(+C140-E140&gt;0,+$C$7+J141,""))</f>
        <v>1100.4272812081092</v>
      </c>
      <c r="E141" s="6">
        <f aca="true" t="shared" si="19" ref="E141:E204">IF(C140="","",IF(+C140-E140&gt;0,+D141-F141,""))</f>
        <v>295.95956575959383</v>
      </c>
      <c r="F141" s="11">
        <f aca="true" t="shared" si="20" ref="F141:F204">IF(C140="","",IF(+C140-E140&gt;0,+C141*($C$6/12),""))</f>
        <v>804.4677154485154</v>
      </c>
      <c r="G141" s="6">
        <f aca="true" t="shared" si="21" ref="G141:G204">IF(C140="","",IF(+C140-E140&gt;0,+G140+E141,""))</f>
        <v>39402.416476056496</v>
      </c>
      <c r="H141" s="11">
        <f aca="true" t="shared" si="22" ref="H141:H204">IF(C140="","",IF(+C140-E140&gt;0,+H140+F141,""))</f>
        <v>118453.55736220577</v>
      </c>
      <c r="I141" s="11">
        <f aca="true" t="shared" si="23" ref="I141:I204">IF(C140="","",IF(+C140-E140&gt;0,+G141+H141,""))</f>
        <v>157855.97383826226</v>
      </c>
      <c r="J141" s="18"/>
    </row>
    <row r="142" spans="1:10" ht="12.75">
      <c r="A142">
        <f t="shared" si="16"/>
        <v>132</v>
      </c>
      <c r="B142" s="21">
        <f>IF(C141="","",IF(+C141-E141&gt;0,B130+1,""))</f>
        <v>11</v>
      </c>
      <c r="C142" s="6">
        <f t="shared" si="17"/>
        <v>160597.58352394347</v>
      </c>
      <c r="D142" s="16">
        <f t="shared" si="18"/>
        <v>1100.4272812081092</v>
      </c>
      <c r="E142" s="6">
        <f t="shared" si="19"/>
        <v>297.43936358839187</v>
      </c>
      <c r="F142" s="11">
        <f t="shared" si="20"/>
        <v>802.9879176197173</v>
      </c>
      <c r="G142" s="6">
        <f t="shared" si="21"/>
        <v>39699.855839644886</v>
      </c>
      <c r="H142" s="11">
        <f t="shared" si="22"/>
        <v>119256.54527982548</v>
      </c>
      <c r="I142" s="11">
        <f t="shared" si="23"/>
        <v>158956.40111947036</v>
      </c>
      <c r="J142" s="18"/>
    </row>
    <row r="143" spans="1:10" ht="12.75">
      <c r="A143">
        <f t="shared" si="16"/>
        <v>133</v>
      </c>
      <c r="B143" s="21"/>
      <c r="C143" s="6">
        <f t="shared" si="17"/>
        <v>160300.14416035506</v>
      </c>
      <c r="D143" s="16">
        <f t="shared" si="18"/>
        <v>1100.4272812081092</v>
      </c>
      <c r="E143" s="6">
        <f t="shared" si="19"/>
        <v>298.9265604063339</v>
      </c>
      <c r="F143" s="11">
        <f t="shared" si="20"/>
        <v>801.5007208017753</v>
      </c>
      <c r="G143" s="6">
        <f t="shared" si="21"/>
        <v>39998.78240005122</v>
      </c>
      <c r="H143" s="11">
        <f t="shared" si="22"/>
        <v>120058.04600062726</v>
      </c>
      <c r="I143" s="11">
        <f t="shared" si="23"/>
        <v>160056.82840067847</v>
      </c>
      <c r="J143" s="18"/>
    </row>
    <row r="144" spans="1:10" ht="12.75">
      <c r="A144">
        <f t="shared" si="16"/>
        <v>134</v>
      </c>
      <c r="B144" s="21"/>
      <c r="C144" s="6">
        <f t="shared" si="17"/>
        <v>160001.21759994872</v>
      </c>
      <c r="D144" s="16">
        <f t="shared" si="18"/>
        <v>1100.4272812081092</v>
      </c>
      <c r="E144" s="6">
        <f t="shared" si="19"/>
        <v>300.4211932083656</v>
      </c>
      <c r="F144" s="11">
        <f t="shared" si="20"/>
        <v>800.0060879997436</v>
      </c>
      <c r="G144" s="6">
        <f t="shared" si="21"/>
        <v>40299.20359325958</v>
      </c>
      <c r="H144" s="11">
        <f t="shared" si="22"/>
        <v>120858.05208862701</v>
      </c>
      <c r="I144" s="11">
        <f t="shared" si="23"/>
        <v>161157.2556818866</v>
      </c>
      <c r="J144" s="18"/>
    </row>
    <row r="145" spans="1:10" ht="12.75">
      <c r="A145">
        <f t="shared" si="16"/>
        <v>135</v>
      </c>
      <c r="B145" s="21"/>
      <c r="C145" s="6">
        <f t="shared" si="17"/>
        <v>159700.79640674035</v>
      </c>
      <c r="D145" s="16">
        <f t="shared" si="18"/>
        <v>1100.4272812081092</v>
      </c>
      <c r="E145" s="6">
        <f t="shared" si="19"/>
        <v>301.9232991744075</v>
      </c>
      <c r="F145" s="11">
        <f t="shared" si="20"/>
        <v>798.5039820337017</v>
      </c>
      <c r="G145" s="6">
        <f t="shared" si="21"/>
        <v>40601.12689243399</v>
      </c>
      <c r="H145" s="11">
        <f t="shared" si="22"/>
        <v>121656.5560706607</v>
      </c>
      <c r="I145" s="11">
        <f t="shared" si="23"/>
        <v>162257.6829630947</v>
      </c>
      <c r="J145" s="18"/>
    </row>
    <row r="146" spans="1:10" ht="12.75">
      <c r="A146">
        <f t="shared" si="16"/>
        <v>136</v>
      </c>
      <c r="B146" s="21"/>
      <c r="C146" s="6">
        <f t="shared" si="17"/>
        <v>159398.87310756595</v>
      </c>
      <c r="D146" s="16">
        <f t="shared" si="18"/>
        <v>1100.4272812081092</v>
      </c>
      <c r="E146" s="6">
        <f t="shared" si="19"/>
        <v>303.4329156702795</v>
      </c>
      <c r="F146" s="11">
        <f t="shared" si="20"/>
        <v>796.9943655378297</v>
      </c>
      <c r="G146" s="6">
        <f t="shared" si="21"/>
        <v>40904.55980810427</v>
      </c>
      <c r="H146" s="11">
        <f t="shared" si="22"/>
        <v>122453.55043619854</v>
      </c>
      <c r="I146" s="11">
        <f t="shared" si="23"/>
        <v>163358.1102443028</v>
      </c>
      <c r="J146" s="18"/>
    </row>
    <row r="147" spans="1:10" ht="12.75">
      <c r="A147">
        <f t="shared" si="16"/>
        <v>137</v>
      </c>
      <c r="B147" s="21"/>
      <c r="C147" s="6">
        <f t="shared" si="17"/>
        <v>159095.44019189567</v>
      </c>
      <c r="D147" s="16">
        <f t="shared" si="18"/>
        <v>1100.4272812081092</v>
      </c>
      <c r="E147" s="6">
        <f t="shared" si="19"/>
        <v>304.9500802486308</v>
      </c>
      <c r="F147" s="11">
        <f t="shared" si="20"/>
        <v>795.4772009594784</v>
      </c>
      <c r="G147" s="6">
        <f t="shared" si="21"/>
        <v>41209.5098883529</v>
      </c>
      <c r="H147" s="11">
        <f t="shared" si="22"/>
        <v>123249.02763715801</v>
      </c>
      <c r="I147" s="11">
        <f t="shared" si="23"/>
        <v>164458.5375255109</v>
      </c>
      <c r="J147" s="18"/>
    </row>
    <row r="148" spans="1:10" ht="12.75">
      <c r="A148">
        <f t="shared" si="16"/>
        <v>138</v>
      </c>
      <c r="B148" s="21"/>
      <c r="C148" s="6">
        <f t="shared" si="17"/>
        <v>158790.49011164703</v>
      </c>
      <c r="D148" s="16">
        <f t="shared" si="18"/>
        <v>1100.4272812081092</v>
      </c>
      <c r="E148" s="6">
        <f t="shared" si="19"/>
        <v>306.4748306498741</v>
      </c>
      <c r="F148" s="11">
        <f t="shared" si="20"/>
        <v>793.9524505582351</v>
      </c>
      <c r="G148" s="6">
        <f t="shared" si="21"/>
        <v>41515.98471900277</v>
      </c>
      <c r="H148" s="11">
        <f t="shared" si="22"/>
        <v>124042.98008771625</v>
      </c>
      <c r="I148" s="11">
        <f t="shared" si="23"/>
        <v>165558.964806719</v>
      </c>
      <c r="J148" s="18"/>
    </row>
    <row r="149" spans="1:10" ht="12.75">
      <c r="A149">
        <f t="shared" si="16"/>
        <v>139</v>
      </c>
      <c r="B149" s="21"/>
      <c r="C149" s="6">
        <f t="shared" si="17"/>
        <v>158484.01528099715</v>
      </c>
      <c r="D149" s="16">
        <f t="shared" si="18"/>
        <v>1100.4272812081092</v>
      </c>
      <c r="E149" s="6">
        <f t="shared" si="19"/>
        <v>308.0072048031235</v>
      </c>
      <c r="F149" s="11">
        <f t="shared" si="20"/>
        <v>792.4200764049857</v>
      </c>
      <c r="G149" s="6">
        <f t="shared" si="21"/>
        <v>41823.991923805894</v>
      </c>
      <c r="H149" s="11">
        <f t="shared" si="22"/>
        <v>124835.40016412124</v>
      </c>
      <c r="I149" s="11">
        <f t="shared" si="23"/>
        <v>166659.39208792715</v>
      </c>
      <c r="J149" s="18"/>
    </row>
    <row r="150" spans="1:10" ht="12.75">
      <c r="A150">
        <f t="shared" si="16"/>
        <v>140</v>
      </c>
      <c r="B150" s="21"/>
      <c r="C150" s="6">
        <f t="shared" si="17"/>
        <v>158176.00807619403</v>
      </c>
      <c r="D150" s="16">
        <f t="shared" si="18"/>
        <v>1100.4272812081092</v>
      </c>
      <c r="E150" s="6">
        <f t="shared" si="19"/>
        <v>309.54724082713903</v>
      </c>
      <c r="F150" s="11">
        <f t="shared" si="20"/>
        <v>790.8800403809702</v>
      </c>
      <c r="G150" s="6">
        <f t="shared" si="21"/>
        <v>42133.53916463303</v>
      </c>
      <c r="H150" s="11">
        <f t="shared" si="22"/>
        <v>125626.28020450221</v>
      </c>
      <c r="I150" s="11">
        <f t="shared" si="23"/>
        <v>167759.81936913525</v>
      </c>
      <c r="J150" s="18"/>
    </row>
    <row r="151" spans="1:10" ht="12.75">
      <c r="A151">
        <f t="shared" si="16"/>
        <v>141</v>
      </c>
      <c r="B151" s="21"/>
      <c r="C151" s="6">
        <f t="shared" si="17"/>
        <v>157866.4608353669</v>
      </c>
      <c r="D151" s="16">
        <f t="shared" si="18"/>
        <v>1100.4272812081092</v>
      </c>
      <c r="E151" s="6">
        <f t="shared" si="19"/>
        <v>311.09497703127477</v>
      </c>
      <c r="F151" s="11">
        <f t="shared" si="20"/>
        <v>789.3323041768344</v>
      </c>
      <c r="G151" s="6">
        <f t="shared" si="21"/>
        <v>42444.634141664304</v>
      </c>
      <c r="H151" s="11">
        <f t="shared" si="22"/>
        <v>126415.61250867904</v>
      </c>
      <c r="I151" s="11">
        <f t="shared" si="23"/>
        <v>168860.24665034335</v>
      </c>
      <c r="J151" s="18"/>
    </row>
    <row r="152" spans="1:10" ht="12.75">
      <c r="A152">
        <f t="shared" si="16"/>
        <v>142</v>
      </c>
      <c r="B152" s="21"/>
      <c r="C152" s="6">
        <f t="shared" si="17"/>
        <v>157555.3658583356</v>
      </c>
      <c r="D152" s="16">
        <f t="shared" si="18"/>
        <v>1100.4272812081092</v>
      </c>
      <c r="E152" s="6">
        <f t="shared" si="19"/>
        <v>312.65045191643117</v>
      </c>
      <c r="F152" s="11">
        <f t="shared" si="20"/>
        <v>787.776829291678</v>
      </c>
      <c r="G152" s="6">
        <f t="shared" si="21"/>
        <v>42757.284593580735</v>
      </c>
      <c r="H152" s="11">
        <f t="shared" si="22"/>
        <v>127203.38933797072</v>
      </c>
      <c r="I152" s="11">
        <f t="shared" si="23"/>
        <v>169960.67393155146</v>
      </c>
      <c r="J152" s="18"/>
    </row>
    <row r="153" spans="1:10" ht="12.75">
      <c r="A153">
        <f t="shared" si="16"/>
        <v>143</v>
      </c>
      <c r="B153" s="21"/>
      <c r="C153" s="6">
        <f t="shared" si="17"/>
        <v>157242.71540641916</v>
      </c>
      <c r="D153" s="16">
        <f t="shared" si="18"/>
        <v>1100.4272812081092</v>
      </c>
      <c r="E153" s="6">
        <f t="shared" si="19"/>
        <v>314.2137041760134</v>
      </c>
      <c r="F153" s="11">
        <f t="shared" si="20"/>
        <v>786.2135770320958</v>
      </c>
      <c r="G153" s="6">
        <f t="shared" si="21"/>
        <v>43071.49829775675</v>
      </c>
      <c r="H153" s="11">
        <f t="shared" si="22"/>
        <v>127989.6029150028</v>
      </c>
      <c r="I153" s="11">
        <f t="shared" si="23"/>
        <v>171061.10121275956</v>
      </c>
      <c r="J153" s="18"/>
    </row>
    <row r="154" spans="1:10" ht="12.75">
      <c r="A154">
        <f t="shared" si="16"/>
        <v>144</v>
      </c>
      <c r="B154" s="21">
        <f>IF(C153="","",IF(+C153-E153&gt;0,B142+1,""))</f>
        <v>12</v>
      </c>
      <c r="C154" s="6">
        <f t="shared" si="17"/>
        <v>156928.50170224314</v>
      </c>
      <c r="D154" s="16">
        <f t="shared" si="18"/>
        <v>1100.4272812081092</v>
      </c>
      <c r="E154" s="6">
        <f t="shared" si="19"/>
        <v>315.78477269689347</v>
      </c>
      <c r="F154" s="11">
        <f t="shared" si="20"/>
        <v>784.6425085112157</v>
      </c>
      <c r="G154" s="6">
        <f t="shared" si="21"/>
        <v>43387.28307045364</v>
      </c>
      <c r="H154" s="11">
        <f t="shared" si="22"/>
        <v>128774.24542351402</v>
      </c>
      <c r="I154" s="11">
        <f t="shared" si="23"/>
        <v>172161.52849396766</v>
      </c>
      <c r="J154" s="18"/>
    </row>
    <row r="155" spans="1:10" ht="12.75">
      <c r="A155">
        <f t="shared" si="16"/>
        <v>145</v>
      </c>
      <c r="B155" s="21"/>
      <c r="C155" s="6">
        <f t="shared" si="17"/>
        <v>156612.71692954624</v>
      </c>
      <c r="D155" s="16">
        <f t="shared" si="18"/>
        <v>1100.4272812081092</v>
      </c>
      <c r="E155" s="6">
        <f t="shared" si="19"/>
        <v>317.363696560378</v>
      </c>
      <c r="F155" s="11">
        <f t="shared" si="20"/>
        <v>783.0635846477312</v>
      </c>
      <c r="G155" s="6">
        <f t="shared" si="21"/>
        <v>43704.64676701402</v>
      </c>
      <c r="H155" s="11">
        <f t="shared" si="22"/>
        <v>129557.30900816176</v>
      </c>
      <c r="I155" s="11">
        <f t="shared" si="23"/>
        <v>173261.95577517577</v>
      </c>
      <c r="J155" s="18"/>
    </row>
    <row r="156" spans="1:10" ht="12.75">
      <c r="A156">
        <f t="shared" si="16"/>
        <v>146</v>
      </c>
      <c r="B156" s="21"/>
      <c r="C156" s="6">
        <f t="shared" si="17"/>
        <v>156295.35323298586</v>
      </c>
      <c r="D156" s="16">
        <f t="shared" si="18"/>
        <v>1100.4272812081092</v>
      </c>
      <c r="E156" s="6">
        <f t="shared" si="19"/>
        <v>318.95051504317985</v>
      </c>
      <c r="F156" s="11">
        <f t="shared" si="20"/>
        <v>781.4767661649294</v>
      </c>
      <c r="G156" s="6">
        <f t="shared" si="21"/>
        <v>44023.5972820572</v>
      </c>
      <c r="H156" s="11">
        <f t="shared" si="22"/>
        <v>130338.78577432668</v>
      </c>
      <c r="I156" s="11">
        <f t="shared" si="23"/>
        <v>174362.38305638387</v>
      </c>
      <c r="J156" s="18"/>
    </row>
    <row r="157" spans="1:10" ht="12.75">
      <c r="A157">
        <f t="shared" si="16"/>
        <v>147</v>
      </c>
      <c r="B157" s="21"/>
      <c r="C157" s="6">
        <f t="shared" si="17"/>
        <v>155976.40271794266</v>
      </c>
      <c r="D157" s="16">
        <f t="shared" si="18"/>
        <v>1100.4272812081092</v>
      </c>
      <c r="E157" s="6">
        <f t="shared" si="19"/>
        <v>320.5452676183959</v>
      </c>
      <c r="F157" s="11">
        <f t="shared" si="20"/>
        <v>779.8820135897133</v>
      </c>
      <c r="G157" s="6">
        <f t="shared" si="21"/>
        <v>44344.1425496756</v>
      </c>
      <c r="H157" s="11">
        <f t="shared" si="22"/>
        <v>131118.6677879164</v>
      </c>
      <c r="I157" s="11">
        <f t="shared" si="23"/>
        <v>175462.810337592</v>
      </c>
      <c r="J157" s="18"/>
    </row>
    <row r="158" spans="1:10" ht="12.75">
      <c r="A158">
        <f t="shared" si="16"/>
        <v>148</v>
      </c>
      <c r="B158" s="21"/>
      <c r="C158" s="6">
        <f t="shared" si="17"/>
        <v>155655.85745032426</v>
      </c>
      <c r="D158" s="16">
        <f t="shared" si="18"/>
        <v>1100.4272812081092</v>
      </c>
      <c r="E158" s="6">
        <f t="shared" si="19"/>
        <v>322.1479939564879</v>
      </c>
      <c r="F158" s="11">
        <f t="shared" si="20"/>
        <v>778.2792872516213</v>
      </c>
      <c r="G158" s="6">
        <f t="shared" si="21"/>
        <v>44666.29054363209</v>
      </c>
      <c r="H158" s="11">
        <f t="shared" si="22"/>
        <v>131896.94707516802</v>
      </c>
      <c r="I158" s="11">
        <f t="shared" si="23"/>
        <v>176563.2376188001</v>
      </c>
      <c r="J158" s="18"/>
    </row>
    <row r="159" spans="1:10" ht="12.75">
      <c r="A159">
        <f t="shared" si="16"/>
        <v>149</v>
      </c>
      <c r="B159" s="21"/>
      <c r="C159" s="6">
        <f t="shared" si="17"/>
        <v>155333.70945636777</v>
      </c>
      <c r="D159" s="16">
        <f t="shared" si="18"/>
        <v>1100.4272812081092</v>
      </c>
      <c r="E159" s="6">
        <f t="shared" si="19"/>
        <v>323.75873392627034</v>
      </c>
      <c r="F159" s="11">
        <f t="shared" si="20"/>
        <v>776.6685472818389</v>
      </c>
      <c r="G159" s="6">
        <f t="shared" si="21"/>
        <v>44990.049277558355</v>
      </c>
      <c r="H159" s="11">
        <f t="shared" si="22"/>
        <v>132673.61562244987</v>
      </c>
      <c r="I159" s="11">
        <f t="shared" si="23"/>
        <v>177663.66490000824</v>
      </c>
      <c r="J159" s="18"/>
    </row>
    <row r="160" spans="1:10" ht="12.75">
      <c r="A160">
        <f t="shared" si="16"/>
        <v>150</v>
      </c>
      <c r="B160" s="21"/>
      <c r="C160" s="6">
        <f t="shared" si="17"/>
        <v>155009.95072244148</v>
      </c>
      <c r="D160" s="16">
        <f t="shared" si="18"/>
        <v>1100.4272812081092</v>
      </c>
      <c r="E160" s="6">
        <f t="shared" si="19"/>
        <v>325.3775275959017</v>
      </c>
      <c r="F160" s="11">
        <f t="shared" si="20"/>
        <v>775.0497536122075</v>
      </c>
      <c r="G160" s="6">
        <f t="shared" si="21"/>
        <v>45315.42680515426</v>
      </c>
      <c r="H160" s="11">
        <f t="shared" si="22"/>
        <v>133448.66537606207</v>
      </c>
      <c r="I160" s="11">
        <f t="shared" si="23"/>
        <v>178764.09218121634</v>
      </c>
      <c r="J160" s="18"/>
    </row>
    <row r="161" spans="1:10" ht="12.75">
      <c r="A161">
        <f t="shared" si="16"/>
        <v>151</v>
      </c>
      <c r="B161" s="21"/>
      <c r="C161" s="6">
        <f t="shared" si="17"/>
        <v>154684.57319484558</v>
      </c>
      <c r="D161" s="16">
        <f t="shared" si="18"/>
        <v>1100.4272812081092</v>
      </c>
      <c r="E161" s="6">
        <f t="shared" si="19"/>
        <v>327.00441523388133</v>
      </c>
      <c r="F161" s="11">
        <f t="shared" si="20"/>
        <v>773.4228659742279</v>
      </c>
      <c r="G161" s="6">
        <f t="shared" si="21"/>
        <v>45642.43122038814</v>
      </c>
      <c r="H161" s="11">
        <f t="shared" si="22"/>
        <v>134222.0882420363</v>
      </c>
      <c r="I161" s="11">
        <f t="shared" si="23"/>
        <v>179864.51946242445</v>
      </c>
      <c r="J161" s="18"/>
    </row>
    <row r="162" spans="1:10" ht="12.75">
      <c r="A162">
        <f t="shared" si="16"/>
        <v>152</v>
      </c>
      <c r="B162" s="21"/>
      <c r="C162" s="6">
        <f t="shared" si="17"/>
        <v>154357.5687796117</v>
      </c>
      <c r="D162" s="16">
        <f t="shared" si="18"/>
        <v>1100.4272812081092</v>
      </c>
      <c r="E162" s="6">
        <f t="shared" si="19"/>
        <v>328.63943731005065</v>
      </c>
      <c r="F162" s="11">
        <f t="shared" si="20"/>
        <v>771.7878438980586</v>
      </c>
      <c r="G162" s="6">
        <f t="shared" si="21"/>
        <v>45971.07065769819</v>
      </c>
      <c r="H162" s="11">
        <f t="shared" si="22"/>
        <v>134993.87608593435</v>
      </c>
      <c r="I162" s="11">
        <f t="shared" si="23"/>
        <v>180964.94674363255</v>
      </c>
      <c r="J162" s="18"/>
    </row>
    <row r="163" spans="1:10" ht="12.75">
      <c r="A163">
        <f t="shared" si="16"/>
        <v>153</v>
      </c>
      <c r="B163" s="21"/>
      <c r="C163" s="6">
        <f t="shared" si="17"/>
        <v>154028.92934230165</v>
      </c>
      <c r="D163" s="16">
        <f t="shared" si="18"/>
        <v>1100.4272812081092</v>
      </c>
      <c r="E163" s="6">
        <f t="shared" si="19"/>
        <v>330.28263449660096</v>
      </c>
      <c r="F163" s="11">
        <f t="shared" si="20"/>
        <v>770.1446467115082</v>
      </c>
      <c r="G163" s="6">
        <f t="shared" si="21"/>
        <v>46301.35329219479</v>
      </c>
      <c r="H163" s="11">
        <f t="shared" si="22"/>
        <v>135764.02073264585</v>
      </c>
      <c r="I163" s="11">
        <f t="shared" si="23"/>
        <v>182065.37402484065</v>
      </c>
      <c r="J163" s="18"/>
    </row>
    <row r="164" spans="1:10" ht="12.75">
      <c r="A164">
        <f t="shared" si="16"/>
        <v>154</v>
      </c>
      <c r="B164" s="21"/>
      <c r="C164" s="6">
        <f t="shared" si="17"/>
        <v>153698.64670780505</v>
      </c>
      <c r="D164" s="16">
        <f t="shared" si="18"/>
        <v>1100.4272812081092</v>
      </c>
      <c r="E164" s="6">
        <f t="shared" si="19"/>
        <v>331.93404766908395</v>
      </c>
      <c r="F164" s="11">
        <f t="shared" si="20"/>
        <v>768.4932335390253</v>
      </c>
      <c r="G164" s="6">
        <f t="shared" si="21"/>
        <v>46633.28733986388</v>
      </c>
      <c r="H164" s="11">
        <f t="shared" si="22"/>
        <v>136532.51396618487</v>
      </c>
      <c r="I164" s="11">
        <f t="shared" si="23"/>
        <v>183165.80130604876</v>
      </c>
      <c r="J164" s="18"/>
    </row>
    <row r="165" spans="1:10" ht="12.75">
      <c r="A165">
        <f t="shared" si="16"/>
        <v>155</v>
      </c>
      <c r="B165" s="21"/>
      <c r="C165" s="6">
        <f t="shared" si="17"/>
        <v>153366.71266013596</v>
      </c>
      <c r="D165" s="16">
        <f t="shared" si="18"/>
        <v>1100.4272812081092</v>
      </c>
      <c r="E165" s="6">
        <f t="shared" si="19"/>
        <v>333.5937179074293</v>
      </c>
      <c r="F165" s="11">
        <f t="shared" si="20"/>
        <v>766.8335633006799</v>
      </c>
      <c r="G165" s="6">
        <f t="shared" si="21"/>
        <v>46966.88105777131</v>
      </c>
      <c r="H165" s="11">
        <f t="shared" si="22"/>
        <v>137299.34752948556</v>
      </c>
      <c r="I165" s="11">
        <f t="shared" si="23"/>
        <v>184266.22858725686</v>
      </c>
      <c r="J165" s="18"/>
    </row>
    <row r="166" spans="1:10" ht="12.75">
      <c r="A166">
        <f t="shared" si="16"/>
        <v>156</v>
      </c>
      <c r="B166" s="21">
        <f>IF(C165="","",IF(+C165-E165&gt;0,B154+1,""))</f>
        <v>13</v>
      </c>
      <c r="C166" s="6">
        <f t="shared" si="17"/>
        <v>153033.11894222852</v>
      </c>
      <c r="D166" s="16">
        <f t="shared" si="18"/>
        <v>1100.4272812081092</v>
      </c>
      <c r="E166" s="6">
        <f t="shared" si="19"/>
        <v>335.2616864969666</v>
      </c>
      <c r="F166" s="11">
        <f t="shared" si="20"/>
        <v>765.1655947111426</v>
      </c>
      <c r="G166" s="6">
        <f t="shared" si="21"/>
        <v>47302.142744268276</v>
      </c>
      <c r="H166" s="11">
        <f t="shared" si="22"/>
        <v>138064.5131241967</v>
      </c>
      <c r="I166" s="11">
        <f t="shared" si="23"/>
        <v>185366.65586846496</v>
      </c>
      <c r="J166" s="18"/>
    </row>
    <row r="167" spans="1:10" ht="12.75">
      <c r="A167">
        <f t="shared" si="16"/>
        <v>157</v>
      </c>
      <c r="B167" s="21"/>
      <c r="C167" s="6">
        <f t="shared" si="17"/>
        <v>152697.85725573156</v>
      </c>
      <c r="D167" s="16">
        <f t="shared" si="18"/>
        <v>1100.4272812081092</v>
      </c>
      <c r="E167" s="6">
        <f t="shared" si="19"/>
        <v>336.9379949294514</v>
      </c>
      <c r="F167" s="11">
        <f t="shared" si="20"/>
        <v>763.4892862786578</v>
      </c>
      <c r="G167" s="6">
        <f t="shared" si="21"/>
        <v>47639.08073919773</v>
      </c>
      <c r="H167" s="11">
        <f t="shared" si="22"/>
        <v>138828.00241047537</v>
      </c>
      <c r="I167" s="11">
        <f t="shared" si="23"/>
        <v>186467.0831496731</v>
      </c>
      <c r="J167" s="18"/>
    </row>
    <row r="168" spans="1:10" ht="12.75">
      <c r="A168">
        <f t="shared" si="16"/>
        <v>158</v>
      </c>
      <c r="B168" s="21"/>
      <c r="C168" s="6">
        <f t="shared" si="17"/>
        <v>152360.91926080213</v>
      </c>
      <c r="D168" s="16">
        <f t="shared" si="18"/>
        <v>1100.4272812081092</v>
      </c>
      <c r="E168" s="6">
        <f t="shared" si="19"/>
        <v>338.6226849040986</v>
      </c>
      <c r="F168" s="11">
        <f t="shared" si="20"/>
        <v>761.8045963040106</v>
      </c>
      <c r="G168" s="6">
        <f t="shared" si="21"/>
        <v>47977.70342410183</v>
      </c>
      <c r="H168" s="11">
        <f t="shared" si="22"/>
        <v>139589.8070067794</v>
      </c>
      <c r="I168" s="11">
        <f t="shared" si="23"/>
        <v>187567.51043088123</v>
      </c>
      <c r="J168" s="18"/>
    </row>
    <row r="169" spans="1:10" ht="12.75">
      <c r="A169">
        <f t="shared" si="16"/>
        <v>159</v>
      </c>
      <c r="B169" s="21"/>
      <c r="C169" s="6">
        <f t="shared" si="17"/>
        <v>152022.296575898</v>
      </c>
      <c r="D169" s="16">
        <f t="shared" si="18"/>
        <v>1100.4272812081092</v>
      </c>
      <c r="E169" s="6">
        <f t="shared" si="19"/>
        <v>340.31579832861917</v>
      </c>
      <c r="F169" s="11">
        <f t="shared" si="20"/>
        <v>760.11148287949</v>
      </c>
      <c r="G169" s="6">
        <f t="shared" si="21"/>
        <v>48318.01922243045</v>
      </c>
      <c r="H169" s="11">
        <f t="shared" si="22"/>
        <v>140349.91848965888</v>
      </c>
      <c r="I169" s="11">
        <f t="shared" si="23"/>
        <v>188667.93771208933</v>
      </c>
      <c r="J169" s="18"/>
    </row>
    <row r="170" spans="1:10" ht="12.75">
      <c r="A170">
        <f t="shared" si="16"/>
        <v>160</v>
      </c>
      <c r="B170" s="21"/>
      <c r="C170" s="6">
        <f t="shared" si="17"/>
        <v>151681.9807775694</v>
      </c>
      <c r="D170" s="16">
        <f t="shared" si="18"/>
        <v>1100.4272812081092</v>
      </c>
      <c r="E170" s="6">
        <f t="shared" si="19"/>
        <v>342.0173773202622</v>
      </c>
      <c r="F170" s="11">
        <f t="shared" si="20"/>
        <v>758.409903887847</v>
      </c>
      <c r="G170" s="6">
        <f t="shared" si="21"/>
        <v>48660.03659975071</v>
      </c>
      <c r="H170" s="11">
        <f t="shared" si="22"/>
        <v>141108.32839354672</v>
      </c>
      <c r="I170" s="11">
        <f t="shared" si="23"/>
        <v>189768.36499329744</v>
      </c>
      <c r="J170" s="18"/>
    </row>
    <row r="171" spans="1:10" ht="12.75">
      <c r="A171">
        <f t="shared" si="16"/>
        <v>161</v>
      </c>
      <c r="B171" s="21"/>
      <c r="C171" s="6">
        <f t="shared" si="17"/>
        <v>151339.96340024914</v>
      </c>
      <c r="D171" s="16">
        <f t="shared" si="18"/>
        <v>1100.4272812081092</v>
      </c>
      <c r="E171" s="6">
        <f t="shared" si="19"/>
        <v>343.7274642068635</v>
      </c>
      <c r="F171" s="11">
        <f t="shared" si="20"/>
        <v>756.6998170012457</v>
      </c>
      <c r="G171" s="6">
        <f t="shared" si="21"/>
        <v>49003.76406395758</v>
      </c>
      <c r="H171" s="11">
        <f t="shared" si="22"/>
        <v>141865.02821054796</v>
      </c>
      <c r="I171" s="11">
        <f t="shared" si="23"/>
        <v>190868.79227450554</v>
      </c>
      <c r="J171" s="18"/>
    </row>
    <row r="172" spans="1:10" ht="12.75">
      <c r="A172">
        <f t="shared" si="16"/>
        <v>162</v>
      </c>
      <c r="B172" s="21"/>
      <c r="C172" s="6">
        <f t="shared" si="17"/>
        <v>150996.23593604227</v>
      </c>
      <c r="D172" s="16">
        <f t="shared" si="18"/>
        <v>1100.4272812081092</v>
      </c>
      <c r="E172" s="6">
        <f t="shared" si="19"/>
        <v>345.4461015278979</v>
      </c>
      <c r="F172" s="11">
        <f t="shared" si="20"/>
        <v>754.9811796802113</v>
      </c>
      <c r="G172" s="6">
        <f t="shared" si="21"/>
        <v>49349.21016548548</v>
      </c>
      <c r="H172" s="11">
        <f t="shared" si="22"/>
        <v>142620.00939022817</v>
      </c>
      <c r="I172" s="11">
        <f t="shared" si="23"/>
        <v>191969.21955571364</v>
      </c>
      <c r="J172" s="18"/>
    </row>
    <row r="173" spans="1:10" ht="12.75">
      <c r="A173">
        <f t="shared" si="16"/>
        <v>163</v>
      </c>
      <c r="B173" s="21"/>
      <c r="C173" s="6">
        <f t="shared" si="17"/>
        <v>150650.78983451438</v>
      </c>
      <c r="D173" s="16">
        <f t="shared" si="18"/>
        <v>1100.4272812081092</v>
      </c>
      <c r="E173" s="6">
        <f t="shared" si="19"/>
        <v>347.1733320355373</v>
      </c>
      <c r="F173" s="11">
        <f t="shared" si="20"/>
        <v>753.2539491725719</v>
      </c>
      <c r="G173" s="6">
        <f t="shared" si="21"/>
        <v>49696.38349752101</v>
      </c>
      <c r="H173" s="11">
        <f t="shared" si="22"/>
        <v>143373.26333940073</v>
      </c>
      <c r="I173" s="11">
        <f t="shared" si="23"/>
        <v>193069.64683692175</v>
      </c>
      <c r="J173" s="18"/>
    </row>
    <row r="174" spans="1:10" ht="12.75">
      <c r="A174">
        <f t="shared" si="16"/>
        <v>164</v>
      </c>
      <c r="B174" s="21"/>
      <c r="C174" s="6">
        <f t="shared" si="17"/>
        <v>150303.61650247884</v>
      </c>
      <c r="D174" s="16">
        <f t="shared" si="18"/>
        <v>1100.4272812081092</v>
      </c>
      <c r="E174" s="6">
        <f t="shared" si="19"/>
        <v>348.90919869571496</v>
      </c>
      <c r="F174" s="11">
        <f t="shared" si="20"/>
        <v>751.5180825123942</v>
      </c>
      <c r="G174" s="6">
        <f t="shared" si="21"/>
        <v>50045.292696216726</v>
      </c>
      <c r="H174" s="11">
        <f t="shared" si="22"/>
        <v>144124.78142191313</v>
      </c>
      <c r="I174" s="11">
        <f t="shared" si="23"/>
        <v>194170.07411812985</v>
      </c>
      <c r="J174" s="18"/>
    </row>
    <row r="175" spans="1:10" ht="12.75">
      <c r="A175">
        <f t="shared" si="16"/>
        <v>165</v>
      </c>
      <c r="B175" s="21"/>
      <c r="C175" s="6">
        <f t="shared" si="17"/>
        <v>149954.70730378313</v>
      </c>
      <c r="D175" s="16">
        <f t="shared" si="18"/>
        <v>1100.4272812081092</v>
      </c>
      <c r="E175" s="6">
        <f t="shared" si="19"/>
        <v>350.65374468919356</v>
      </c>
      <c r="F175" s="11">
        <f t="shared" si="20"/>
        <v>749.7735365189156</v>
      </c>
      <c r="G175" s="6">
        <f t="shared" si="21"/>
        <v>50395.94644090592</v>
      </c>
      <c r="H175" s="11">
        <f t="shared" si="22"/>
        <v>144874.55495843204</v>
      </c>
      <c r="I175" s="11">
        <f t="shared" si="23"/>
        <v>195270.50139933795</v>
      </c>
      <c r="J175" s="18"/>
    </row>
    <row r="176" spans="1:10" ht="12.75">
      <c r="A176">
        <f t="shared" si="16"/>
        <v>166</v>
      </c>
      <c r="B176" s="21"/>
      <c r="C176" s="6">
        <f t="shared" si="17"/>
        <v>149604.05355909394</v>
      </c>
      <c r="D176" s="16">
        <f t="shared" si="18"/>
        <v>1100.4272812081092</v>
      </c>
      <c r="E176" s="6">
        <f t="shared" si="19"/>
        <v>352.40701341263946</v>
      </c>
      <c r="F176" s="11">
        <f t="shared" si="20"/>
        <v>748.0202677954697</v>
      </c>
      <c r="G176" s="6">
        <f t="shared" si="21"/>
        <v>50748.35345431856</v>
      </c>
      <c r="H176" s="11">
        <f t="shared" si="22"/>
        <v>145622.57522622752</v>
      </c>
      <c r="I176" s="11">
        <f t="shared" si="23"/>
        <v>196370.9286805461</v>
      </c>
      <c r="J176" s="18"/>
    </row>
    <row r="177" spans="1:10" ht="12.75">
      <c r="A177">
        <f t="shared" si="16"/>
        <v>167</v>
      </c>
      <c r="B177" s="21"/>
      <c r="C177" s="6">
        <f t="shared" si="17"/>
        <v>149251.6465456813</v>
      </c>
      <c r="D177" s="16">
        <f t="shared" si="18"/>
        <v>1100.4272812081092</v>
      </c>
      <c r="E177" s="6">
        <f t="shared" si="19"/>
        <v>354.1690484797027</v>
      </c>
      <c r="F177" s="11">
        <f t="shared" si="20"/>
        <v>746.2582327284065</v>
      </c>
      <c r="G177" s="6">
        <f t="shared" si="21"/>
        <v>51102.52250279826</v>
      </c>
      <c r="H177" s="11">
        <f t="shared" si="22"/>
        <v>146368.83345895592</v>
      </c>
      <c r="I177" s="11">
        <f t="shared" si="23"/>
        <v>197471.3559617542</v>
      </c>
      <c r="J177" s="18"/>
    </row>
    <row r="178" spans="1:10" ht="12.75">
      <c r="A178">
        <f t="shared" si="16"/>
        <v>168</v>
      </c>
      <c r="B178" s="21">
        <f>IF(C177="","",IF(+C177-E177&gt;0,B166+1,""))</f>
        <v>14</v>
      </c>
      <c r="C178" s="6">
        <f t="shared" si="17"/>
        <v>148897.4774972016</v>
      </c>
      <c r="D178" s="16">
        <f t="shared" si="18"/>
        <v>1100.4272812081092</v>
      </c>
      <c r="E178" s="6">
        <f t="shared" si="19"/>
        <v>355.93989372210126</v>
      </c>
      <c r="F178" s="11">
        <f t="shared" si="20"/>
        <v>744.487387486008</v>
      </c>
      <c r="G178" s="6">
        <f t="shared" si="21"/>
        <v>51458.462396520365</v>
      </c>
      <c r="H178" s="11">
        <f t="shared" si="22"/>
        <v>147113.32084644193</v>
      </c>
      <c r="I178" s="11">
        <f t="shared" si="23"/>
        <v>198571.7832429623</v>
      </c>
      <c r="J178" s="18"/>
    </row>
    <row r="179" spans="1:10" ht="12.75">
      <c r="A179">
        <f t="shared" si="16"/>
        <v>169</v>
      </c>
      <c r="B179" s="21"/>
      <c r="C179" s="6">
        <f t="shared" si="17"/>
        <v>148541.5376034795</v>
      </c>
      <c r="D179" s="16">
        <f t="shared" si="18"/>
        <v>1100.4272812081092</v>
      </c>
      <c r="E179" s="6">
        <f t="shared" si="19"/>
        <v>357.71959319071175</v>
      </c>
      <c r="F179" s="11">
        <f t="shared" si="20"/>
        <v>742.7076880173975</v>
      </c>
      <c r="G179" s="6">
        <f t="shared" si="21"/>
        <v>51816.181989711076</v>
      </c>
      <c r="H179" s="11">
        <f t="shared" si="22"/>
        <v>147856.02853445933</v>
      </c>
      <c r="I179" s="11">
        <f t="shared" si="23"/>
        <v>199672.2105241704</v>
      </c>
      <c r="J179" s="18"/>
    </row>
    <row r="180" spans="1:10" ht="12.75">
      <c r="A180">
        <f t="shared" si="16"/>
        <v>170</v>
      </c>
      <c r="B180" s="21"/>
      <c r="C180" s="6">
        <f t="shared" si="17"/>
        <v>148183.81801028879</v>
      </c>
      <c r="D180" s="16">
        <f t="shared" si="18"/>
        <v>1100.4272812081092</v>
      </c>
      <c r="E180" s="6">
        <f t="shared" si="19"/>
        <v>359.50819115666525</v>
      </c>
      <c r="F180" s="11">
        <f t="shared" si="20"/>
        <v>740.919090051444</v>
      </c>
      <c r="G180" s="6">
        <f t="shared" si="21"/>
        <v>52175.69018086774</v>
      </c>
      <c r="H180" s="11">
        <f t="shared" si="22"/>
        <v>148596.94762451077</v>
      </c>
      <c r="I180" s="11">
        <f t="shared" si="23"/>
        <v>200772.6378053785</v>
      </c>
      <c r="J180" s="18"/>
    </row>
    <row r="181" spans="1:10" ht="12.75">
      <c r="A181">
        <f t="shared" si="16"/>
        <v>171</v>
      </c>
      <c r="B181" s="21"/>
      <c r="C181" s="6">
        <f t="shared" si="17"/>
        <v>147824.30981913212</v>
      </c>
      <c r="D181" s="16">
        <f t="shared" si="18"/>
        <v>1100.4272812081092</v>
      </c>
      <c r="E181" s="6">
        <f t="shared" si="19"/>
        <v>361.3057321124486</v>
      </c>
      <c r="F181" s="11">
        <f t="shared" si="20"/>
        <v>739.1215490956606</v>
      </c>
      <c r="G181" s="6">
        <f t="shared" si="21"/>
        <v>52536.995912980194</v>
      </c>
      <c r="H181" s="11">
        <f t="shared" si="22"/>
        <v>149336.06917360643</v>
      </c>
      <c r="I181" s="11">
        <f t="shared" si="23"/>
        <v>201873.06508658663</v>
      </c>
      <c r="J181" s="18"/>
    </row>
    <row r="182" spans="1:10" ht="12.75">
      <c r="A182">
        <f t="shared" si="16"/>
        <v>172</v>
      </c>
      <c r="B182" s="21"/>
      <c r="C182" s="6">
        <f t="shared" si="17"/>
        <v>147463.00408701968</v>
      </c>
      <c r="D182" s="16">
        <f t="shared" si="18"/>
        <v>1100.4272812081092</v>
      </c>
      <c r="E182" s="6">
        <f t="shared" si="19"/>
        <v>363.1122607730108</v>
      </c>
      <c r="F182" s="11">
        <f t="shared" si="20"/>
        <v>737.3150204350984</v>
      </c>
      <c r="G182" s="6">
        <f t="shared" si="21"/>
        <v>52900.10817375321</v>
      </c>
      <c r="H182" s="11">
        <f t="shared" si="22"/>
        <v>150073.38419404154</v>
      </c>
      <c r="I182" s="11">
        <f t="shared" si="23"/>
        <v>202973.49236779474</v>
      </c>
      <c r="J182" s="18"/>
    </row>
    <row r="183" spans="1:10" ht="12.75">
      <c r="A183">
        <f t="shared" si="16"/>
        <v>173</v>
      </c>
      <c r="B183" s="21"/>
      <c r="C183" s="6">
        <f t="shared" si="17"/>
        <v>147099.89182624666</v>
      </c>
      <c r="D183" s="16">
        <f t="shared" si="18"/>
        <v>1100.4272812081092</v>
      </c>
      <c r="E183" s="6">
        <f t="shared" si="19"/>
        <v>364.92782207687594</v>
      </c>
      <c r="F183" s="11">
        <f t="shared" si="20"/>
        <v>735.4994591312333</v>
      </c>
      <c r="G183" s="6">
        <f t="shared" si="21"/>
        <v>53265.03599583008</v>
      </c>
      <c r="H183" s="11">
        <f t="shared" si="22"/>
        <v>150808.8836531728</v>
      </c>
      <c r="I183" s="11">
        <f t="shared" si="23"/>
        <v>204073.91964900287</v>
      </c>
      <c r="J183" s="18"/>
    </row>
    <row r="184" spans="1:10" ht="12.75">
      <c r="A184">
        <f t="shared" si="16"/>
        <v>174</v>
      </c>
      <c r="B184" s="21"/>
      <c r="C184" s="6">
        <f t="shared" si="17"/>
        <v>146734.96400416977</v>
      </c>
      <c r="D184" s="16">
        <f t="shared" si="18"/>
        <v>1100.4272812081092</v>
      </c>
      <c r="E184" s="6">
        <f t="shared" si="19"/>
        <v>366.75246118726034</v>
      </c>
      <c r="F184" s="11">
        <f t="shared" si="20"/>
        <v>733.6748200208489</v>
      </c>
      <c r="G184" s="6">
        <f t="shared" si="21"/>
        <v>53631.78845701734</v>
      </c>
      <c r="H184" s="11">
        <f t="shared" si="22"/>
        <v>151542.55847319364</v>
      </c>
      <c r="I184" s="11">
        <f t="shared" si="23"/>
        <v>205174.34693021097</v>
      </c>
      <c r="J184" s="18"/>
    </row>
    <row r="185" spans="1:10" ht="12.75">
      <c r="A185">
        <f t="shared" si="16"/>
        <v>175</v>
      </c>
      <c r="B185" s="21"/>
      <c r="C185" s="6">
        <f t="shared" si="17"/>
        <v>146368.21154298252</v>
      </c>
      <c r="D185" s="16">
        <f t="shared" si="18"/>
        <v>1100.4272812081092</v>
      </c>
      <c r="E185" s="6">
        <f t="shared" si="19"/>
        <v>368.5862234931966</v>
      </c>
      <c r="F185" s="11">
        <f t="shared" si="20"/>
        <v>731.8410577149126</v>
      </c>
      <c r="G185" s="6">
        <f t="shared" si="21"/>
        <v>54000.37468051054</v>
      </c>
      <c r="H185" s="11">
        <f t="shared" si="22"/>
        <v>152274.39953090856</v>
      </c>
      <c r="I185" s="11">
        <f t="shared" si="23"/>
        <v>206274.7742114191</v>
      </c>
      <c r="J185" s="18"/>
    </row>
    <row r="186" spans="1:10" ht="12.75">
      <c r="A186">
        <f t="shared" si="16"/>
        <v>176</v>
      </c>
      <c r="B186" s="21"/>
      <c r="C186" s="6">
        <f t="shared" si="17"/>
        <v>145999.62531948934</v>
      </c>
      <c r="D186" s="16">
        <f t="shared" si="18"/>
        <v>1100.4272812081092</v>
      </c>
      <c r="E186" s="6">
        <f t="shared" si="19"/>
        <v>370.4291546106625</v>
      </c>
      <c r="F186" s="11">
        <f t="shared" si="20"/>
        <v>729.9981265974467</v>
      </c>
      <c r="G186" s="6">
        <f t="shared" si="21"/>
        <v>54370.8038351212</v>
      </c>
      <c r="H186" s="11">
        <f t="shared" si="22"/>
        <v>153004.397657506</v>
      </c>
      <c r="I186" s="11">
        <f t="shared" si="23"/>
        <v>207375.2014926272</v>
      </c>
      <c r="J186" s="18"/>
    </row>
    <row r="187" spans="1:10" ht="12.75">
      <c r="A187">
        <f t="shared" si="16"/>
        <v>177</v>
      </c>
      <c r="B187" s="21"/>
      <c r="C187" s="6">
        <f t="shared" si="17"/>
        <v>145629.19616487867</v>
      </c>
      <c r="D187" s="16">
        <f t="shared" si="18"/>
        <v>1100.4272812081092</v>
      </c>
      <c r="E187" s="6">
        <f t="shared" si="19"/>
        <v>372.2813003837158</v>
      </c>
      <c r="F187" s="11">
        <f t="shared" si="20"/>
        <v>728.1459808243934</v>
      </c>
      <c r="G187" s="6">
        <f t="shared" si="21"/>
        <v>54743.085135504916</v>
      </c>
      <c r="H187" s="11">
        <f t="shared" si="22"/>
        <v>153732.5436383304</v>
      </c>
      <c r="I187" s="11">
        <f t="shared" si="23"/>
        <v>208475.6287738353</v>
      </c>
      <c r="J187" s="18"/>
    </row>
    <row r="188" spans="1:10" ht="12.75">
      <c r="A188">
        <f t="shared" si="16"/>
        <v>178</v>
      </c>
      <c r="B188" s="21"/>
      <c r="C188" s="6">
        <f t="shared" si="17"/>
        <v>145256.91486449496</v>
      </c>
      <c r="D188" s="16">
        <f t="shared" si="18"/>
        <v>1100.4272812081092</v>
      </c>
      <c r="E188" s="6">
        <f t="shared" si="19"/>
        <v>374.1427068856344</v>
      </c>
      <c r="F188" s="11">
        <f t="shared" si="20"/>
        <v>726.2845743224748</v>
      </c>
      <c r="G188" s="6">
        <f t="shared" si="21"/>
        <v>55117.22784239055</v>
      </c>
      <c r="H188" s="11">
        <f t="shared" si="22"/>
        <v>154458.82821265285</v>
      </c>
      <c r="I188" s="11">
        <f t="shared" si="23"/>
        <v>209576.05605504342</v>
      </c>
      <c r="J188" s="18"/>
    </row>
    <row r="189" spans="1:10" ht="12.75">
      <c r="A189">
        <f t="shared" si="16"/>
        <v>179</v>
      </c>
      <c r="B189" s="21"/>
      <c r="C189" s="6">
        <f t="shared" si="17"/>
        <v>144882.77215760932</v>
      </c>
      <c r="D189" s="16">
        <f t="shared" si="18"/>
        <v>1100.4272812081092</v>
      </c>
      <c r="E189" s="6">
        <f t="shared" si="19"/>
        <v>376.01342042006263</v>
      </c>
      <c r="F189" s="11">
        <f t="shared" si="20"/>
        <v>724.4138607880466</v>
      </c>
      <c r="G189" s="6">
        <f t="shared" si="21"/>
        <v>55493.24126281062</v>
      </c>
      <c r="H189" s="11">
        <f t="shared" si="22"/>
        <v>155183.2420734409</v>
      </c>
      <c r="I189" s="11">
        <f t="shared" si="23"/>
        <v>210676.48333625152</v>
      </c>
      <c r="J189" s="18"/>
    </row>
    <row r="190" spans="1:10" ht="12.75">
      <c r="A190">
        <f t="shared" si="16"/>
        <v>180</v>
      </c>
      <c r="B190" s="21">
        <f>IF(C189="","",IF(+C189-E189&gt;0,B178+1,""))</f>
        <v>15</v>
      </c>
      <c r="C190" s="6">
        <f t="shared" si="17"/>
        <v>144506.75873718926</v>
      </c>
      <c r="D190" s="16">
        <f t="shared" si="18"/>
        <v>1100.4272812081092</v>
      </c>
      <c r="E190" s="6">
        <f t="shared" si="19"/>
        <v>377.8934875221629</v>
      </c>
      <c r="F190" s="11">
        <f t="shared" si="20"/>
        <v>722.5337936859463</v>
      </c>
      <c r="G190" s="6">
        <f t="shared" si="21"/>
        <v>55871.13475033278</v>
      </c>
      <c r="H190" s="11">
        <f t="shared" si="22"/>
        <v>155905.77586712685</v>
      </c>
      <c r="I190" s="11">
        <f t="shared" si="23"/>
        <v>211776.91061745962</v>
      </c>
      <c r="J190" s="18"/>
    </row>
    <row r="191" spans="1:10" ht="12.75">
      <c r="A191">
        <f t="shared" si="16"/>
        <v>181</v>
      </c>
      <c r="B191" s="21"/>
      <c r="C191" s="6">
        <f t="shared" si="17"/>
        <v>144128.86524966708</v>
      </c>
      <c r="D191" s="16">
        <f t="shared" si="18"/>
        <v>1100.4272812081092</v>
      </c>
      <c r="E191" s="6">
        <f t="shared" si="19"/>
        <v>379.78295495977375</v>
      </c>
      <c r="F191" s="11">
        <f t="shared" si="20"/>
        <v>720.6443262483355</v>
      </c>
      <c r="G191" s="6">
        <f t="shared" si="21"/>
        <v>56250.91770529255</v>
      </c>
      <c r="H191" s="11">
        <f t="shared" si="22"/>
        <v>156626.42019337518</v>
      </c>
      <c r="I191" s="11">
        <f t="shared" si="23"/>
        <v>212877.33789866773</v>
      </c>
      <c r="J191" s="18"/>
    </row>
    <row r="192" spans="1:10" ht="12.75">
      <c r="A192">
        <f t="shared" si="16"/>
        <v>182</v>
      </c>
      <c r="B192" s="21"/>
      <c r="C192" s="6">
        <f t="shared" si="17"/>
        <v>143749.0822947073</v>
      </c>
      <c r="D192" s="16">
        <f t="shared" si="18"/>
        <v>1100.4272812081092</v>
      </c>
      <c r="E192" s="6">
        <f t="shared" si="19"/>
        <v>381.68186973457273</v>
      </c>
      <c r="F192" s="11">
        <f t="shared" si="20"/>
        <v>718.7454114735365</v>
      </c>
      <c r="G192" s="6">
        <f t="shared" si="21"/>
        <v>56632.599575027125</v>
      </c>
      <c r="H192" s="11">
        <f t="shared" si="22"/>
        <v>157345.1656048487</v>
      </c>
      <c r="I192" s="11">
        <f t="shared" si="23"/>
        <v>213977.76517987583</v>
      </c>
      <c r="J192" s="18"/>
    </row>
    <row r="193" spans="1:10" ht="12.75">
      <c r="A193">
        <f t="shared" si="16"/>
        <v>183</v>
      </c>
      <c r="B193" s="21"/>
      <c r="C193" s="6">
        <f t="shared" si="17"/>
        <v>143367.40042497273</v>
      </c>
      <c r="D193" s="16">
        <f t="shared" si="18"/>
        <v>1100.4272812081092</v>
      </c>
      <c r="E193" s="6">
        <f t="shared" si="19"/>
        <v>383.5902790832455</v>
      </c>
      <c r="F193" s="11">
        <f t="shared" si="20"/>
        <v>716.8370021248637</v>
      </c>
      <c r="G193" s="6">
        <f t="shared" si="21"/>
        <v>57016.18985411037</v>
      </c>
      <c r="H193" s="11">
        <f t="shared" si="22"/>
        <v>158062.00260697358</v>
      </c>
      <c r="I193" s="11">
        <f t="shared" si="23"/>
        <v>215078.19246108393</v>
      </c>
      <c r="J193" s="18"/>
    </row>
    <row r="194" spans="1:10" ht="12.75">
      <c r="A194">
        <f t="shared" si="16"/>
        <v>184</v>
      </c>
      <c r="B194" s="21"/>
      <c r="C194" s="6">
        <f t="shared" si="17"/>
        <v>142983.8101458895</v>
      </c>
      <c r="D194" s="16">
        <f t="shared" si="18"/>
        <v>1100.4272812081092</v>
      </c>
      <c r="E194" s="6">
        <f t="shared" si="19"/>
        <v>385.50823047866174</v>
      </c>
      <c r="F194" s="11">
        <f t="shared" si="20"/>
        <v>714.9190507294475</v>
      </c>
      <c r="G194" s="6">
        <f t="shared" si="21"/>
        <v>57401.698084589036</v>
      </c>
      <c r="H194" s="11">
        <f t="shared" si="22"/>
        <v>158776.92165770303</v>
      </c>
      <c r="I194" s="11">
        <f t="shared" si="23"/>
        <v>216178.61974229207</v>
      </c>
      <c r="J194" s="18"/>
    </row>
    <row r="195" spans="1:10" ht="12.75">
      <c r="A195">
        <f t="shared" si="16"/>
        <v>185</v>
      </c>
      <c r="B195" s="21"/>
      <c r="C195" s="6">
        <f t="shared" si="17"/>
        <v>142598.30191541085</v>
      </c>
      <c r="D195" s="16">
        <f t="shared" si="18"/>
        <v>1100.4272812081092</v>
      </c>
      <c r="E195" s="6">
        <f t="shared" si="19"/>
        <v>387.435771631055</v>
      </c>
      <c r="F195" s="11">
        <f t="shared" si="20"/>
        <v>712.9915095770542</v>
      </c>
      <c r="G195" s="6">
        <f t="shared" si="21"/>
        <v>57789.13385622009</v>
      </c>
      <c r="H195" s="11">
        <f t="shared" si="22"/>
        <v>159489.9131672801</v>
      </c>
      <c r="I195" s="11">
        <f t="shared" si="23"/>
        <v>217279.04702350017</v>
      </c>
      <c r="J195" s="18"/>
    </row>
    <row r="196" spans="1:10" ht="12.75">
      <c r="A196">
        <f t="shared" si="16"/>
        <v>186</v>
      </c>
      <c r="B196" s="21"/>
      <c r="C196" s="6">
        <f t="shared" si="17"/>
        <v>142210.8661437798</v>
      </c>
      <c r="D196" s="16">
        <f t="shared" si="18"/>
        <v>1100.4272812081092</v>
      </c>
      <c r="E196" s="6">
        <f t="shared" si="19"/>
        <v>389.3729504892102</v>
      </c>
      <c r="F196" s="11">
        <f t="shared" si="20"/>
        <v>711.054330718899</v>
      </c>
      <c r="G196" s="6">
        <f t="shared" si="21"/>
        <v>58178.5068067093</v>
      </c>
      <c r="H196" s="11">
        <f t="shared" si="22"/>
        <v>160200.967497999</v>
      </c>
      <c r="I196" s="11">
        <f t="shared" si="23"/>
        <v>218379.4743047083</v>
      </c>
      <c r="J196" s="18"/>
    </row>
    <row r="197" spans="1:10" ht="12.75">
      <c r="A197">
        <f t="shared" si="16"/>
        <v>187</v>
      </c>
      <c r="B197" s="21"/>
      <c r="C197" s="6">
        <f t="shared" si="17"/>
        <v>141821.4931932906</v>
      </c>
      <c r="D197" s="16">
        <f t="shared" si="18"/>
        <v>1100.4272812081092</v>
      </c>
      <c r="E197" s="6">
        <f t="shared" si="19"/>
        <v>391.3198152416562</v>
      </c>
      <c r="F197" s="11">
        <f t="shared" si="20"/>
        <v>709.107465966453</v>
      </c>
      <c r="G197" s="6">
        <f t="shared" si="21"/>
        <v>58569.82662195096</v>
      </c>
      <c r="H197" s="11">
        <f t="shared" si="22"/>
        <v>160910.07496396545</v>
      </c>
      <c r="I197" s="11">
        <f t="shared" si="23"/>
        <v>219479.9015859164</v>
      </c>
      <c r="J197" s="18"/>
    </row>
    <row r="198" spans="1:10" ht="12.75">
      <c r="A198">
        <f t="shared" si="16"/>
        <v>188</v>
      </c>
      <c r="B198" s="21"/>
      <c r="C198" s="6">
        <f t="shared" si="17"/>
        <v>141430.17337804896</v>
      </c>
      <c r="D198" s="16">
        <f t="shared" si="18"/>
        <v>1100.4272812081092</v>
      </c>
      <c r="E198" s="6">
        <f t="shared" si="19"/>
        <v>393.27641431786435</v>
      </c>
      <c r="F198" s="11">
        <f t="shared" si="20"/>
        <v>707.1508668902449</v>
      </c>
      <c r="G198" s="6">
        <f t="shared" si="21"/>
        <v>58963.103036268825</v>
      </c>
      <c r="H198" s="11">
        <f t="shared" si="22"/>
        <v>161617.2258308557</v>
      </c>
      <c r="I198" s="11">
        <f t="shared" si="23"/>
        <v>220580.3288671245</v>
      </c>
      <c r="J198" s="18"/>
    </row>
    <row r="199" spans="1:10" ht="12.75">
      <c r="A199">
        <f t="shared" si="16"/>
        <v>189</v>
      </c>
      <c r="B199" s="21"/>
      <c r="C199" s="6">
        <f t="shared" si="17"/>
        <v>141036.8969637311</v>
      </c>
      <c r="D199" s="16">
        <f t="shared" si="18"/>
        <v>1100.4272812081092</v>
      </c>
      <c r="E199" s="6">
        <f t="shared" si="19"/>
        <v>395.2427963894537</v>
      </c>
      <c r="F199" s="11">
        <f t="shared" si="20"/>
        <v>705.1844848186555</v>
      </c>
      <c r="G199" s="6">
        <f t="shared" si="21"/>
        <v>59358.34583265828</v>
      </c>
      <c r="H199" s="11">
        <f t="shared" si="22"/>
        <v>162322.41031567435</v>
      </c>
      <c r="I199" s="11">
        <f t="shared" si="23"/>
        <v>221680.7561483326</v>
      </c>
      <c r="J199" s="18"/>
    </row>
    <row r="200" spans="1:10" ht="12.75">
      <c r="A200">
        <f t="shared" si="16"/>
        <v>190</v>
      </c>
      <c r="B200" s="21"/>
      <c r="C200" s="6">
        <f t="shared" si="17"/>
        <v>140641.65416734165</v>
      </c>
      <c r="D200" s="16">
        <f t="shared" si="18"/>
        <v>1100.4272812081092</v>
      </c>
      <c r="E200" s="6">
        <f t="shared" si="19"/>
        <v>397.21901037140094</v>
      </c>
      <c r="F200" s="11">
        <f t="shared" si="20"/>
        <v>703.2082708367083</v>
      </c>
      <c r="G200" s="6">
        <f t="shared" si="21"/>
        <v>59755.56484302968</v>
      </c>
      <c r="H200" s="11">
        <f t="shared" si="22"/>
        <v>163025.61858651106</v>
      </c>
      <c r="I200" s="11">
        <f t="shared" si="23"/>
        <v>222781.18342954075</v>
      </c>
      <c r="J200" s="18"/>
    </row>
    <row r="201" spans="1:10" ht="12.75">
      <c r="A201">
        <f t="shared" si="16"/>
        <v>191</v>
      </c>
      <c r="B201" s="21"/>
      <c r="C201" s="6">
        <f t="shared" si="17"/>
        <v>140244.43515697026</v>
      </c>
      <c r="D201" s="16">
        <f t="shared" si="18"/>
        <v>1100.4272812081092</v>
      </c>
      <c r="E201" s="6">
        <f t="shared" si="19"/>
        <v>399.2051054232579</v>
      </c>
      <c r="F201" s="11">
        <f t="shared" si="20"/>
        <v>701.2221757848513</v>
      </c>
      <c r="G201" s="6">
        <f t="shared" si="21"/>
        <v>60154.76994845294</v>
      </c>
      <c r="H201" s="11">
        <f t="shared" si="22"/>
        <v>163726.8407622959</v>
      </c>
      <c r="I201" s="11">
        <f t="shared" si="23"/>
        <v>223881.61071074885</v>
      </c>
      <c r="J201" s="18"/>
    </row>
    <row r="202" spans="1:10" ht="12.75">
      <c r="A202">
        <f t="shared" si="16"/>
        <v>192</v>
      </c>
      <c r="B202" s="21">
        <f>IF(C201="","",IF(+C201-E201&gt;0,B190+1,""))</f>
        <v>16</v>
      </c>
      <c r="C202" s="6">
        <f t="shared" si="17"/>
        <v>139845.230051547</v>
      </c>
      <c r="D202" s="16">
        <f t="shared" si="18"/>
        <v>1100.4272812081092</v>
      </c>
      <c r="E202" s="6">
        <f t="shared" si="19"/>
        <v>401.20113095037425</v>
      </c>
      <c r="F202" s="11">
        <f t="shared" si="20"/>
        <v>699.226150257735</v>
      </c>
      <c r="G202" s="6">
        <f t="shared" si="21"/>
        <v>60555.97107940331</v>
      </c>
      <c r="H202" s="11">
        <f t="shared" si="22"/>
        <v>164426.06691255365</v>
      </c>
      <c r="I202" s="11">
        <f t="shared" si="23"/>
        <v>224982.03799195695</v>
      </c>
      <c r="J202" s="18"/>
    </row>
    <row r="203" spans="1:10" ht="12.75">
      <c r="A203">
        <f t="shared" si="16"/>
        <v>193</v>
      </c>
      <c r="B203" s="21"/>
      <c r="C203" s="6">
        <f t="shared" si="17"/>
        <v>139444.0289205966</v>
      </c>
      <c r="D203" s="16">
        <f t="shared" si="18"/>
        <v>1100.4272812081092</v>
      </c>
      <c r="E203" s="6">
        <f t="shared" si="19"/>
        <v>403.20713660512615</v>
      </c>
      <c r="F203" s="11">
        <f t="shared" si="20"/>
        <v>697.220144602983</v>
      </c>
      <c r="G203" s="6">
        <f t="shared" si="21"/>
        <v>60959.17821600843</v>
      </c>
      <c r="H203" s="11">
        <f t="shared" si="22"/>
        <v>165123.28705715665</v>
      </c>
      <c r="I203" s="11">
        <f t="shared" si="23"/>
        <v>226082.4652731651</v>
      </c>
      <c r="J203" s="18"/>
    </row>
    <row r="204" spans="1:10" ht="12.75">
      <c r="A204">
        <f aca="true" t="shared" si="24" ref="A204:A267">IF(C203="","",IF(+C203-E203&gt;0,A203+1,""))</f>
        <v>194</v>
      </c>
      <c r="B204" s="21"/>
      <c r="C204" s="6">
        <f t="shared" si="17"/>
        <v>139040.82178399147</v>
      </c>
      <c r="D204" s="16">
        <f t="shared" si="18"/>
        <v>1100.4272812081092</v>
      </c>
      <c r="E204" s="6">
        <f t="shared" si="19"/>
        <v>405.2231722881519</v>
      </c>
      <c r="F204" s="11">
        <f t="shared" si="20"/>
        <v>695.2041089199573</v>
      </c>
      <c r="G204" s="6">
        <f t="shared" si="21"/>
        <v>61364.40138829659</v>
      </c>
      <c r="H204" s="11">
        <f t="shared" si="22"/>
        <v>165818.4911660766</v>
      </c>
      <c r="I204" s="11">
        <f t="shared" si="23"/>
        <v>227182.8925543732</v>
      </c>
      <c r="J204" s="18"/>
    </row>
    <row r="205" spans="1:10" ht="12.75">
      <c r="A205">
        <f t="shared" si="24"/>
        <v>195</v>
      </c>
      <c r="B205" s="21"/>
      <c r="C205" s="6">
        <f aca="true" t="shared" si="25" ref="C205:C268">IF(C204="","",IF(+C204-E204&gt;0,+C204-E204,""))</f>
        <v>138635.59861170332</v>
      </c>
      <c r="D205" s="16">
        <f aca="true" t="shared" si="26" ref="D205:D268">IF(C204="","",IF(+C204-E204&gt;0,+$C$7+J205,""))</f>
        <v>1100.4272812081092</v>
      </c>
      <c r="E205" s="6">
        <f aca="true" t="shared" si="27" ref="E205:E268">IF(C204="","",IF(+C204-E204&gt;0,+D205-F205,""))</f>
        <v>407.24928814959264</v>
      </c>
      <c r="F205" s="11">
        <f aca="true" t="shared" si="28" ref="F205:F268">IF(C204="","",IF(+C204-E204&gt;0,+C205*($C$6/12),""))</f>
        <v>693.1779930585166</v>
      </c>
      <c r="G205" s="6">
        <f aca="true" t="shared" si="29" ref="G205:G268">IF(C204="","",IF(+C204-E204&gt;0,+G204+E205,""))</f>
        <v>61771.65067644618</v>
      </c>
      <c r="H205" s="11">
        <f aca="true" t="shared" si="30" ref="H205:H268">IF(C204="","",IF(+C204-E204&gt;0,+H204+F205,""))</f>
        <v>166511.6691591351</v>
      </c>
      <c r="I205" s="11">
        <f aca="true" t="shared" si="31" ref="I205:I268">IF(C204="","",IF(+C204-E204&gt;0,+G205+H205,""))</f>
        <v>228283.3198355813</v>
      </c>
      <c r="J205" s="18"/>
    </row>
    <row r="206" spans="1:10" ht="12.75">
      <c r="A206">
        <f t="shared" si="24"/>
        <v>196</v>
      </c>
      <c r="B206" s="21"/>
      <c r="C206" s="6">
        <f t="shared" si="25"/>
        <v>138228.34932355373</v>
      </c>
      <c r="D206" s="16">
        <f t="shared" si="26"/>
        <v>1100.4272812081092</v>
      </c>
      <c r="E206" s="6">
        <f t="shared" si="27"/>
        <v>409.2855345903405</v>
      </c>
      <c r="F206" s="11">
        <f t="shared" si="28"/>
        <v>691.1417466177687</v>
      </c>
      <c r="G206" s="6">
        <f t="shared" si="29"/>
        <v>62180.93621103652</v>
      </c>
      <c r="H206" s="11">
        <f t="shared" si="30"/>
        <v>167202.81090575288</v>
      </c>
      <c r="I206" s="11">
        <f t="shared" si="31"/>
        <v>229383.7471167894</v>
      </c>
      <c r="J206" s="18"/>
    </row>
    <row r="207" spans="1:10" ht="12.75">
      <c r="A207">
        <f t="shared" si="24"/>
        <v>197</v>
      </c>
      <c r="B207" s="21"/>
      <c r="C207" s="6">
        <f t="shared" si="25"/>
        <v>137819.0637889634</v>
      </c>
      <c r="D207" s="16">
        <f t="shared" si="26"/>
        <v>1100.4272812081092</v>
      </c>
      <c r="E207" s="6">
        <f t="shared" si="27"/>
        <v>411.3319622632922</v>
      </c>
      <c r="F207" s="11">
        <f t="shared" si="28"/>
        <v>689.095318944817</v>
      </c>
      <c r="G207" s="6">
        <f t="shared" si="29"/>
        <v>62592.26817329981</v>
      </c>
      <c r="H207" s="11">
        <f t="shared" si="30"/>
        <v>167891.90622469768</v>
      </c>
      <c r="I207" s="11">
        <f t="shared" si="31"/>
        <v>230484.1743979975</v>
      </c>
      <c r="J207" s="18"/>
    </row>
    <row r="208" spans="1:10" ht="12.75">
      <c r="A208">
        <f t="shared" si="24"/>
        <v>198</v>
      </c>
      <c r="B208" s="21"/>
      <c r="C208" s="6">
        <f t="shared" si="25"/>
        <v>137407.7318267001</v>
      </c>
      <c r="D208" s="16">
        <f t="shared" si="26"/>
        <v>1100.4272812081092</v>
      </c>
      <c r="E208" s="6">
        <f t="shared" si="27"/>
        <v>413.38862207460875</v>
      </c>
      <c r="F208" s="11">
        <f t="shared" si="28"/>
        <v>687.0386591335005</v>
      </c>
      <c r="G208" s="6">
        <f t="shared" si="29"/>
        <v>63005.656795374416</v>
      </c>
      <c r="H208" s="11">
        <f t="shared" si="30"/>
        <v>168578.9448838312</v>
      </c>
      <c r="I208" s="11">
        <f t="shared" si="31"/>
        <v>231584.6016792056</v>
      </c>
      <c r="J208" s="18"/>
    </row>
    <row r="209" spans="1:10" ht="12.75">
      <c r="A209">
        <f t="shared" si="24"/>
        <v>199</v>
      </c>
      <c r="B209" s="21"/>
      <c r="C209" s="6">
        <f t="shared" si="25"/>
        <v>136994.34320462547</v>
      </c>
      <c r="D209" s="16">
        <f t="shared" si="26"/>
        <v>1100.4272812081092</v>
      </c>
      <c r="E209" s="6">
        <f t="shared" si="27"/>
        <v>415.45556518498177</v>
      </c>
      <c r="F209" s="11">
        <f t="shared" si="28"/>
        <v>684.9717160231274</v>
      </c>
      <c r="G209" s="6">
        <f t="shared" si="29"/>
        <v>63421.1123605594</v>
      </c>
      <c r="H209" s="11">
        <f t="shared" si="30"/>
        <v>169263.91659985433</v>
      </c>
      <c r="I209" s="11">
        <f t="shared" si="31"/>
        <v>232685.02896041374</v>
      </c>
      <c r="J209" s="18"/>
    </row>
    <row r="210" spans="1:10" ht="12.75">
      <c r="A210">
        <f t="shared" si="24"/>
        <v>200</v>
      </c>
      <c r="B210" s="21"/>
      <c r="C210" s="6">
        <f t="shared" si="25"/>
        <v>136578.88763944048</v>
      </c>
      <c r="D210" s="16">
        <f t="shared" si="26"/>
        <v>1100.4272812081092</v>
      </c>
      <c r="E210" s="6">
        <f t="shared" si="27"/>
        <v>417.53284301090684</v>
      </c>
      <c r="F210" s="11">
        <f t="shared" si="28"/>
        <v>682.8944381972024</v>
      </c>
      <c r="G210" s="6">
        <f t="shared" si="29"/>
        <v>63838.645203570304</v>
      </c>
      <c r="H210" s="11">
        <f t="shared" si="30"/>
        <v>169946.81103805153</v>
      </c>
      <c r="I210" s="11">
        <f t="shared" si="31"/>
        <v>233785.45624162184</v>
      </c>
      <c r="J210" s="18"/>
    </row>
    <row r="211" spans="1:10" ht="12.75">
      <c r="A211">
        <f t="shared" si="24"/>
        <v>201</v>
      </c>
      <c r="B211" s="21"/>
      <c r="C211" s="6">
        <f t="shared" si="25"/>
        <v>136161.35479642957</v>
      </c>
      <c r="D211" s="16">
        <f t="shared" si="26"/>
        <v>1100.4272812081092</v>
      </c>
      <c r="E211" s="6">
        <f t="shared" si="27"/>
        <v>419.6205072259613</v>
      </c>
      <c r="F211" s="11">
        <f t="shared" si="28"/>
        <v>680.8067739821479</v>
      </c>
      <c r="G211" s="6">
        <f t="shared" si="29"/>
        <v>64258.265710796266</v>
      </c>
      <c r="H211" s="11">
        <f t="shared" si="30"/>
        <v>170627.61781203368</v>
      </c>
      <c r="I211" s="11">
        <f t="shared" si="31"/>
        <v>234885.88352282994</v>
      </c>
      <c r="J211" s="18"/>
    </row>
    <row r="212" spans="1:10" ht="12.75">
      <c r="A212">
        <f t="shared" si="24"/>
        <v>202</v>
      </c>
      <c r="B212" s="21"/>
      <c r="C212" s="6">
        <f t="shared" si="25"/>
        <v>135741.73428920362</v>
      </c>
      <c r="D212" s="16">
        <f t="shared" si="26"/>
        <v>1100.4272812081092</v>
      </c>
      <c r="E212" s="6">
        <f t="shared" si="27"/>
        <v>421.7186097620911</v>
      </c>
      <c r="F212" s="11">
        <f t="shared" si="28"/>
        <v>678.7086714460181</v>
      </c>
      <c r="G212" s="6">
        <f t="shared" si="29"/>
        <v>64679.98432055836</v>
      </c>
      <c r="H212" s="11">
        <f t="shared" si="30"/>
        <v>171306.3264834797</v>
      </c>
      <c r="I212" s="11">
        <f t="shared" si="31"/>
        <v>235986.31080403808</v>
      </c>
      <c r="J212" s="18"/>
    </row>
    <row r="213" spans="1:10" ht="12.75">
      <c r="A213">
        <f t="shared" si="24"/>
        <v>203</v>
      </c>
      <c r="B213" s="21"/>
      <c r="C213" s="6">
        <f t="shared" si="25"/>
        <v>135320.01567944154</v>
      </c>
      <c r="D213" s="16">
        <f t="shared" si="26"/>
        <v>1100.4272812081092</v>
      </c>
      <c r="E213" s="6">
        <f t="shared" si="27"/>
        <v>423.82720281090155</v>
      </c>
      <c r="F213" s="11">
        <f t="shared" si="28"/>
        <v>676.6000783972077</v>
      </c>
      <c r="G213" s="6">
        <f t="shared" si="29"/>
        <v>65103.81152336926</v>
      </c>
      <c r="H213" s="11">
        <f t="shared" si="30"/>
        <v>171982.9265618769</v>
      </c>
      <c r="I213" s="11">
        <f t="shared" si="31"/>
        <v>237086.73808524615</v>
      </c>
      <c r="J213" s="18"/>
    </row>
    <row r="214" spans="1:10" ht="12.75">
      <c r="A214">
        <f t="shared" si="24"/>
        <v>204</v>
      </c>
      <c r="B214" s="21">
        <f>IF(C213="","",IF(+C213-E213&gt;0,B202+1,""))</f>
        <v>17</v>
      </c>
      <c r="C214" s="6">
        <f t="shared" si="25"/>
        <v>134896.18847663063</v>
      </c>
      <c r="D214" s="16">
        <f t="shared" si="26"/>
        <v>1100.4272812081092</v>
      </c>
      <c r="E214" s="6">
        <f t="shared" si="27"/>
        <v>425.946338824956</v>
      </c>
      <c r="F214" s="11">
        <f t="shared" si="28"/>
        <v>674.4809423831532</v>
      </c>
      <c r="G214" s="6">
        <f t="shared" si="29"/>
        <v>65529.757862194216</v>
      </c>
      <c r="H214" s="11">
        <f t="shared" si="30"/>
        <v>172657.40750426005</v>
      </c>
      <c r="I214" s="11">
        <f t="shared" si="31"/>
        <v>238187.16536645425</v>
      </c>
      <c r="J214" s="18"/>
    </row>
    <row r="215" spans="1:10" ht="12.75">
      <c r="A215">
        <f t="shared" si="24"/>
        <v>205</v>
      </c>
      <c r="B215" s="21"/>
      <c r="C215" s="6">
        <f t="shared" si="25"/>
        <v>134470.24213780568</v>
      </c>
      <c r="D215" s="16">
        <f t="shared" si="26"/>
        <v>1100.4272812081092</v>
      </c>
      <c r="E215" s="6">
        <f t="shared" si="27"/>
        <v>428.0760705190809</v>
      </c>
      <c r="F215" s="11">
        <f t="shared" si="28"/>
        <v>672.3512106890283</v>
      </c>
      <c r="G215" s="6">
        <f t="shared" si="29"/>
        <v>65957.8339327133</v>
      </c>
      <c r="H215" s="11">
        <f t="shared" si="30"/>
        <v>173329.75871494907</v>
      </c>
      <c r="I215" s="11">
        <f t="shared" si="31"/>
        <v>239287.5926476624</v>
      </c>
      <c r="J215" s="18"/>
    </row>
    <row r="216" spans="1:10" ht="12.75">
      <c r="A216">
        <f t="shared" si="24"/>
        <v>206</v>
      </c>
      <c r="B216" s="21"/>
      <c r="C216" s="6">
        <f t="shared" si="25"/>
        <v>134042.1660672866</v>
      </c>
      <c r="D216" s="16">
        <f t="shared" si="26"/>
        <v>1100.4272812081092</v>
      </c>
      <c r="E216" s="6">
        <f t="shared" si="27"/>
        <v>430.2164508716762</v>
      </c>
      <c r="F216" s="11">
        <f t="shared" si="28"/>
        <v>670.210830336433</v>
      </c>
      <c r="G216" s="6">
        <f t="shared" si="29"/>
        <v>66388.05038358498</v>
      </c>
      <c r="H216" s="11">
        <f t="shared" si="30"/>
        <v>173999.9695452855</v>
      </c>
      <c r="I216" s="11">
        <f t="shared" si="31"/>
        <v>240388.0199288705</v>
      </c>
      <c r="J216" s="18"/>
    </row>
    <row r="217" spans="1:10" ht="12.75">
      <c r="A217">
        <f t="shared" si="24"/>
        <v>207</v>
      </c>
      <c r="B217" s="21"/>
      <c r="C217" s="6">
        <f t="shared" si="25"/>
        <v>133611.94961641493</v>
      </c>
      <c r="D217" s="16">
        <f t="shared" si="26"/>
        <v>1100.4272812081092</v>
      </c>
      <c r="E217" s="6">
        <f t="shared" si="27"/>
        <v>432.3675331260346</v>
      </c>
      <c r="F217" s="11">
        <f t="shared" si="28"/>
        <v>668.0597480820746</v>
      </c>
      <c r="G217" s="6">
        <f t="shared" si="29"/>
        <v>66820.41791671101</v>
      </c>
      <c r="H217" s="11">
        <f t="shared" si="30"/>
        <v>174668.02929336758</v>
      </c>
      <c r="I217" s="11">
        <f t="shared" si="31"/>
        <v>241488.4472100786</v>
      </c>
      <c r="J217" s="18"/>
    </row>
    <row r="218" spans="1:10" ht="12.75">
      <c r="A218">
        <f t="shared" si="24"/>
        <v>208</v>
      </c>
      <c r="B218" s="21"/>
      <c r="C218" s="6">
        <f t="shared" si="25"/>
        <v>133179.5820832889</v>
      </c>
      <c r="D218" s="16">
        <f t="shared" si="26"/>
        <v>1100.4272812081092</v>
      </c>
      <c r="E218" s="6">
        <f t="shared" si="27"/>
        <v>434.52937079166475</v>
      </c>
      <c r="F218" s="11">
        <f t="shared" si="28"/>
        <v>665.8979104164445</v>
      </c>
      <c r="G218" s="6">
        <f t="shared" si="29"/>
        <v>67254.94728750268</v>
      </c>
      <c r="H218" s="11">
        <f t="shared" si="30"/>
        <v>175333.92720378403</v>
      </c>
      <c r="I218" s="11">
        <f t="shared" si="31"/>
        <v>242588.8744912867</v>
      </c>
      <c r="J218" s="18"/>
    </row>
    <row r="219" spans="1:10" ht="12.75">
      <c r="A219">
        <f t="shared" si="24"/>
        <v>209</v>
      </c>
      <c r="B219" s="21"/>
      <c r="C219" s="6">
        <f t="shared" si="25"/>
        <v>132745.05271249724</v>
      </c>
      <c r="D219" s="16">
        <f t="shared" si="26"/>
        <v>1100.4272812081092</v>
      </c>
      <c r="E219" s="6">
        <f t="shared" si="27"/>
        <v>436.70201764562296</v>
      </c>
      <c r="F219" s="11">
        <f t="shared" si="28"/>
        <v>663.7252635624862</v>
      </c>
      <c r="G219" s="6">
        <f t="shared" si="29"/>
        <v>67691.64930514831</v>
      </c>
      <c r="H219" s="11">
        <f t="shared" si="30"/>
        <v>175997.65246734652</v>
      </c>
      <c r="I219" s="11">
        <f t="shared" si="31"/>
        <v>243689.30177249483</v>
      </c>
      <c r="J219" s="18"/>
    </row>
    <row r="220" spans="1:10" ht="12.75">
      <c r="A220">
        <f t="shared" si="24"/>
        <v>210</v>
      </c>
      <c r="B220" s="21"/>
      <c r="C220" s="6">
        <f t="shared" si="25"/>
        <v>132308.35069485163</v>
      </c>
      <c r="D220" s="16">
        <f t="shared" si="26"/>
        <v>1100.4272812081092</v>
      </c>
      <c r="E220" s="6">
        <f t="shared" si="27"/>
        <v>438.88552773385106</v>
      </c>
      <c r="F220" s="11">
        <f t="shared" si="28"/>
        <v>661.5417534742581</v>
      </c>
      <c r="G220" s="6">
        <f t="shared" si="29"/>
        <v>68130.53483288216</v>
      </c>
      <c r="H220" s="11">
        <f t="shared" si="30"/>
        <v>176659.19422082076</v>
      </c>
      <c r="I220" s="11">
        <f t="shared" si="31"/>
        <v>244789.7290537029</v>
      </c>
      <c r="J220" s="18"/>
    </row>
    <row r="221" spans="1:10" ht="12.75">
      <c r="A221">
        <f t="shared" si="24"/>
        <v>211</v>
      </c>
      <c r="B221" s="21"/>
      <c r="C221" s="6">
        <f t="shared" si="25"/>
        <v>131869.46516711777</v>
      </c>
      <c r="D221" s="16">
        <f t="shared" si="26"/>
        <v>1100.4272812081092</v>
      </c>
      <c r="E221" s="6">
        <f t="shared" si="27"/>
        <v>441.0799553725203</v>
      </c>
      <c r="F221" s="11">
        <f t="shared" si="28"/>
        <v>659.3473258355889</v>
      </c>
      <c r="G221" s="6">
        <f t="shared" si="29"/>
        <v>68571.61478825468</v>
      </c>
      <c r="H221" s="11">
        <f t="shared" si="30"/>
        <v>177318.54154665634</v>
      </c>
      <c r="I221" s="11">
        <f t="shared" si="31"/>
        <v>245890.156334911</v>
      </c>
      <c r="J221" s="18"/>
    </row>
    <row r="222" spans="1:10" ht="12.75">
      <c r="A222">
        <f t="shared" si="24"/>
        <v>212</v>
      </c>
      <c r="B222" s="21"/>
      <c r="C222" s="6">
        <f t="shared" si="25"/>
        <v>131428.38521174525</v>
      </c>
      <c r="D222" s="16">
        <f t="shared" si="26"/>
        <v>1100.4272812081092</v>
      </c>
      <c r="E222" s="6">
        <f t="shared" si="27"/>
        <v>443.285355149383</v>
      </c>
      <c r="F222" s="11">
        <f t="shared" si="28"/>
        <v>657.1419260587262</v>
      </c>
      <c r="G222" s="6">
        <f t="shared" si="29"/>
        <v>69014.90014340407</v>
      </c>
      <c r="H222" s="11">
        <f t="shared" si="30"/>
        <v>177975.68347271506</v>
      </c>
      <c r="I222" s="11">
        <f t="shared" si="31"/>
        <v>246990.5836161191</v>
      </c>
      <c r="J222" s="18"/>
    </row>
    <row r="223" spans="1:10" ht="12.75">
      <c r="A223">
        <f t="shared" si="24"/>
        <v>213</v>
      </c>
      <c r="B223" s="21"/>
      <c r="C223" s="6">
        <f t="shared" si="25"/>
        <v>130985.09985659586</v>
      </c>
      <c r="D223" s="16">
        <f t="shared" si="26"/>
        <v>1100.4272812081092</v>
      </c>
      <c r="E223" s="6">
        <f t="shared" si="27"/>
        <v>445.5017819251299</v>
      </c>
      <c r="F223" s="11">
        <f t="shared" si="28"/>
        <v>654.9254992829793</v>
      </c>
      <c r="G223" s="6">
        <f t="shared" si="29"/>
        <v>69460.4019253292</v>
      </c>
      <c r="H223" s="11">
        <f t="shared" si="30"/>
        <v>178630.60897199804</v>
      </c>
      <c r="I223" s="11">
        <f t="shared" si="31"/>
        <v>248091.01089732724</v>
      </c>
      <c r="J223" s="18"/>
    </row>
    <row r="224" spans="1:10" ht="12.75">
      <c r="A224">
        <f t="shared" si="24"/>
        <v>214</v>
      </c>
      <c r="B224" s="21"/>
      <c r="C224" s="6">
        <f t="shared" si="25"/>
        <v>130539.59807467072</v>
      </c>
      <c r="D224" s="16">
        <f t="shared" si="26"/>
        <v>1100.4272812081092</v>
      </c>
      <c r="E224" s="6">
        <f t="shared" si="27"/>
        <v>447.7292908347556</v>
      </c>
      <c r="F224" s="11">
        <f t="shared" si="28"/>
        <v>652.6979903733536</v>
      </c>
      <c r="G224" s="6">
        <f t="shared" si="29"/>
        <v>69908.13121616397</v>
      </c>
      <c r="H224" s="11">
        <f t="shared" si="30"/>
        <v>179283.3069623714</v>
      </c>
      <c r="I224" s="11">
        <f t="shared" si="31"/>
        <v>249191.43817853538</v>
      </c>
      <c r="J224" s="18"/>
    </row>
    <row r="225" spans="1:10" ht="12.75">
      <c r="A225">
        <f t="shared" si="24"/>
        <v>215</v>
      </c>
      <c r="B225" s="21"/>
      <c r="C225" s="6">
        <f t="shared" si="25"/>
        <v>130091.86878383596</v>
      </c>
      <c r="D225" s="16">
        <f t="shared" si="26"/>
        <v>1100.4272812081092</v>
      </c>
      <c r="E225" s="6">
        <f t="shared" si="27"/>
        <v>449.9679372889294</v>
      </c>
      <c r="F225" s="11">
        <f t="shared" si="28"/>
        <v>650.4593439191798</v>
      </c>
      <c r="G225" s="6">
        <f t="shared" si="29"/>
        <v>70358.09915345289</v>
      </c>
      <c r="H225" s="11">
        <f t="shared" si="30"/>
        <v>179933.76630629058</v>
      </c>
      <c r="I225" s="11">
        <f t="shared" si="31"/>
        <v>250291.86545974348</v>
      </c>
      <c r="J225" s="18"/>
    </row>
    <row r="226" spans="1:10" ht="12.75">
      <c r="A226">
        <f t="shared" si="24"/>
        <v>216</v>
      </c>
      <c r="B226" s="21">
        <f>IF(C225="","",IF(+C225-E225&gt;0,B214+1,""))</f>
        <v>18</v>
      </c>
      <c r="C226" s="6">
        <f t="shared" si="25"/>
        <v>129641.90084654704</v>
      </c>
      <c r="D226" s="16">
        <f t="shared" si="26"/>
        <v>1100.4272812081092</v>
      </c>
      <c r="E226" s="6">
        <f t="shared" si="27"/>
        <v>452.217776975374</v>
      </c>
      <c r="F226" s="11">
        <f t="shared" si="28"/>
        <v>648.2095042327352</v>
      </c>
      <c r="G226" s="6">
        <f t="shared" si="29"/>
        <v>70810.31693042826</v>
      </c>
      <c r="H226" s="11">
        <f t="shared" si="30"/>
        <v>180581.97581052332</v>
      </c>
      <c r="I226" s="11">
        <f t="shared" si="31"/>
        <v>251392.29274095158</v>
      </c>
      <c r="J226" s="18"/>
    </row>
    <row r="227" spans="1:10" ht="12.75">
      <c r="A227">
        <f t="shared" si="24"/>
        <v>217</v>
      </c>
      <c r="B227" s="21"/>
      <c r="C227" s="6">
        <f t="shared" si="25"/>
        <v>129189.68306957166</v>
      </c>
      <c r="D227" s="16">
        <f t="shared" si="26"/>
        <v>1100.4272812081092</v>
      </c>
      <c r="E227" s="6">
        <f t="shared" si="27"/>
        <v>454.47886586025083</v>
      </c>
      <c r="F227" s="11">
        <f t="shared" si="28"/>
        <v>645.9484153478584</v>
      </c>
      <c r="G227" s="6">
        <f t="shared" si="29"/>
        <v>71264.79579628851</v>
      </c>
      <c r="H227" s="11">
        <f t="shared" si="30"/>
        <v>181227.9242258712</v>
      </c>
      <c r="I227" s="11">
        <f t="shared" si="31"/>
        <v>252492.7200221597</v>
      </c>
      <c r="J227" s="18"/>
    </row>
    <row r="228" spans="1:10" ht="12.75">
      <c r="A228">
        <f t="shared" si="24"/>
        <v>218</v>
      </c>
      <c r="B228" s="21"/>
      <c r="C228" s="6">
        <f t="shared" si="25"/>
        <v>128735.20420371142</v>
      </c>
      <c r="D228" s="16">
        <f t="shared" si="26"/>
        <v>1100.4272812081092</v>
      </c>
      <c r="E228" s="6">
        <f t="shared" si="27"/>
        <v>456.7512601895521</v>
      </c>
      <c r="F228" s="11">
        <f t="shared" si="28"/>
        <v>643.6760210185571</v>
      </c>
      <c r="G228" s="6">
        <f t="shared" si="29"/>
        <v>71721.54705647807</v>
      </c>
      <c r="H228" s="11">
        <f t="shared" si="30"/>
        <v>181871.60024688975</v>
      </c>
      <c r="I228" s="11">
        <f t="shared" si="31"/>
        <v>253593.14730336782</v>
      </c>
      <c r="J228" s="18"/>
    </row>
    <row r="229" spans="1:10" ht="12.75">
      <c r="A229">
        <f t="shared" si="24"/>
        <v>219</v>
      </c>
      <c r="B229" s="21"/>
      <c r="C229" s="6">
        <f t="shared" si="25"/>
        <v>128278.45294352186</v>
      </c>
      <c r="D229" s="16">
        <f t="shared" si="26"/>
        <v>1100.4272812081092</v>
      </c>
      <c r="E229" s="6">
        <f t="shared" si="27"/>
        <v>459.03501649049986</v>
      </c>
      <c r="F229" s="11">
        <f t="shared" si="28"/>
        <v>641.3922647176094</v>
      </c>
      <c r="G229" s="6">
        <f t="shared" si="29"/>
        <v>72180.58207296857</v>
      </c>
      <c r="H229" s="11">
        <f t="shared" si="30"/>
        <v>182512.99251160736</v>
      </c>
      <c r="I229" s="11">
        <f t="shared" si="31"/>
        <v>254693.57458457592</v>
      </c>
      <c r="J229" s="18"/>
    </row>
    <row r="230" spans="1:10" ht="12.75">
      <c r="A230">
        <f t="shared" si="24"/>
        <v>220</v>
      </c>
      <c r="B230" s="21"/>
      <c r="C230" s="6">
        <f t="shared" si="25"/>
        <v>127819.41792703136</v>
      </c>
      <c r="D230" s="16">
        <f t="shared" si="26"/>
        <v>1100.4272812081092</v>
      </c>
      <c r="E230" s="6">
        <f t="shared" si="27"/>
        <v>461.33019157295234</v>
      </c>
      <c r="F230" s="11">
        <f t="shared" si="28"/>
        <v>639.0970896351569</v>
      </c>
      <c r="G230" s="6">
        <f t="shared" si="29"/>
        <v>72641.91226454152</v>
      </c>
      <c r="H230" s="11">
        <f t="shared" si="30"/>
        <v>183152.0896012425</v>
      </c>
      <c r="I230" s="11">
        <f t="shared" si="31"/>
        <v>255794.00186578403</v>
      </c>
      <c r="J230" s="18"/>
    </row>
    <row r="231" spans="1:10" ht="12.75">
      <c r="A231">
        <f t="shared" si="24"/>
        <v>221</v>
      </c>
      <c r="B231" s="21"/>
      <c r="C231" s="6">
        <f t="shared" si="25"/>
        <v>127358.08773545841</v>
      </c>
      <c r="D231" s="16">
        <f t="shared" si="26"/>
        <v>1100.4272812081092</v>
      </c>
      <c r="E231" s="6">
        <f t="shared" si="27"/>
        <v>463.63684253081715</v>
      </c>
      <c r="F231" s="11">
        <f t="shared" si="28"/>
        <v>636.7904386772921</v>
      </c>
      <c r="G231" s="6">
        <f t="shared" si="29"/>
        <v>73105.54910707234</v>
      </c>
      <c r="H231" s="11">
        <f t="shared" si="30"/>
        <v>183788.8800399198</v>
      </c>
      <c r="I231" s="11">
        <f t="shared" si="31"/>
        <v>256894.42914699216</v>
      </c>
      <c r="J231" s="18"/>
    </row>
    <row r="232" spans="1:10" ht="12.75">
      <c r="A232">
        <f t="shared" si="24"/>
        <v>222</v>
      </c>
      <c r="B232" s="21"/>
      <c r="C232" s="6">
        <f t="shared" si="25"/>
        <v>126894.45089292759</v>
      </c>
      <c r="D232" s="16">
        <f t="shared" si="26"/>
        <v>1100.4272812081092</v>
      </c>
      <c r="E232" s="6">
        <f t="shared" si="27"/>
        <v>465.9550267434712</v>
      </c>
      <c r="F232" s="11">
        <f t="shared" si="28"/>
        <v>634.472254464638</v>
      </c>
      <c r="G232" s="6">
        <f t="shared" si="29"/>
        <v>73571.5041338158</v>
      </c>
      <c r="H232" s="11">
        <f t="shared" si="30"/>
        <v>184423.35229438444</v>
      </c>
      <c r="I232" s="11">
        <f t="shared" si="31"/>
        <v>257994.85642820026</v>
      </c>
      <c r="J232" s="18"/>
    </row>
    <row r="233" spans="1:10" ht="12.75">
      <c r="A233">
        <f t="shared" si="24"/>
        <v>223</v>
      </c>
      <c r="B233" s="21"/>
      <c r="C233" s="6">
        <f t="shared" si="25"/>
        <v>126428.49586618412</v>
      </c>
      <c r="D233" s="16">
        <f t="shared" si="26"/>
        <v>1100.4272812081092</v>
      </c>
      <c r="E233" s="6">
        <f t="shared" si="27"/>
        <v>468.28480187718856</v>
      </c>
      <c r="F233" s="11">
        <f t="shared" si="28"/>
        <v>632.1424793309207</v>
      </c>
      <c r="G233" s="6">
        <f t="shared" si="29"/>
        <v>74039.788935693</v>
      </c>
      <c r="H233" s="11">
        <f t="shared" si="30"/>
        <v>185055.49477371536</v>
      </c>
      <c r="I233" s="11">
        <f t="shared" si="31"/>
        <v>259095.28370940837</v>
      </c>
      <c r="J233" s="18"/>
    </row>
    <row r="234" spans="1:10" ht="12.75">
      <c r="A234">
        <f t="shared" si="24"/>
        <v>224</v>
      </c>
      <c r="B234" s="21"/>
      <c r="C234" s="6">
        <f t="shared" si="25"/>
        <v>125960.21106430693</v>
      </c>
      <c r="D234" s="16">
        <f t="shared" si="26"/>
        <v>1100.4272812081092</v>
      </c>
      <c r="E234" s="6">
        <f t="shared" si="27"/>
        <v>470.6262258865745</v>
      </c>
      <c r="F234" s="11">
        <f t="shared" si="28"/>
        <v>629.8010553215347</v>
      </c>
      <c r="G234" s="6">
        <f t="shared" si="29"/>
        <v>74510.41516157957</v>
      </c>
      <c r="H234" s="11">
        <f t="shared" si="30"/>
        <v>185685.29582903688</v>
      </c>
      <c r="I234" s="11">
        <f t="shared" si="31"/>
        <v>260195.71099061647</v>
      </c>
      <c r="J234" s="18"/>
    </row>
    <row r="235" spans="1:10" ht="12.75">
      <c r="A235">
        <f t="shared" si="24"/>
        <v>225</v>
      </c>
      <c r="B235" s="21"/>
      <c r="C235" s="6">
        <f t="shared" si="25"/>
        <v>125489.58483842036</v>
      </c>
      <c r="D235" s="16">
        <f t="shared" si="26"/>
        <v>1100.4272812081092</v>
      </c>
      <c r="E235" s="6">
        <f t="shared" si="27"/>
        <v>472.9793570160074</v>
      </c>
      <c r="F235" s="11">
        <f t="shared" si="28"/>
        <v>627.4479241921018</v>
      </c>
      <c r="G235" s="6">
        <f t="shared" si="29"/>
        <v>74983.39451859558</v>
      </c>
      <c r="H235" s="11">
        <f t="shared" si="30"/>
        <v>186312.74375322898</v>
      </c>
      <c r="I235" s="11">
        <f t="shared" si="31"/>
        <v>261296.13827182457</v>
      </c>
      <c r="J235" s="18"/>
    </row>
    <row r="236" spans="1:10" ht="12.75">
      <c r="A236">
        <f t="shared" si="24"/>
        <v>226</v>
      </c>
      <c r="B236" s="21"/>
      <c r="C236" s="6">
        <f t="shared" si="25"/>
        <v>125016.60548140435</v>
      </c>
      <c r="D236" s="16">
        <f t="shared" si="26"/>
        <v>1100.4272812081092</v>
      </c>
      <c r="E236" s="6">
        <f t="shared" si="27"/>
        <v>475.34425380108746</v>
      </c>
      <c r="F236" s="11">
        <f t="shared" si="28"/>
        <v>625.0830274070217</v>
      </c>
      <c r="G236" s="6">
        <f t="shared" si="29"/>
        <v>75458.73877239667</v>
      </c>
      <c r="H236" s="11">
        <f t="shared" si="30"/>
        <v>186937.826780636</v>
      </c>
      <c r="I236" s="11">
        <f t="shared" si="31"/>
        <v>262396.5655530327</v>
      </c>
      <c r="J236" s="18"/>
    </row>
    <row r="237" spans="1:10" ht="12.75">
      <c r="A237">
        <f t="shared" si="24"/>
        <v>227</v>
      </c>
      <c r="B237" s="21"/>
      <c r="C237" s="6">
        <f t="shared" si="25"/>
        <v>124541.26122760326</v>
      </c>
      <c r="D237" s="16">
        <f t="shared" si="26"/>
        <v>1100.4272812081092</v>
      </c>
      <c r="E237" s="6">
        <f t="shared" si="27"/>
        <v>477.7209750700929</v>
      </c>
      <c r="F237" s="11">
        <f t="shared" si="28"/>
        <v>622.7063061380163</v>
      </c>
      <c r="G237" s="6">
        <f t="shared" si="29"/>
        <v>75936.45974746675</v>
      </c>
      <c r="H237" s="11">
        <f t="shared" si="30"/>
        <v>187560.53308677403</v>
      </c>
      <c r="I237" s="11">
        <f t="shared" si="31"/>
        <v>263496.9928342408</v>
      </c>
      <c r="J237" s="18"/>
    </row>
    <row r="238" spans="1:10" ht="12.75">
      <c r="A238">
        <f t="shared" si="24"/>
        <v>228</v>
      </c>
      <c r="B238" s="21">
        <f>IF(C237="","",IF(+C237-E237&gt;0,B226+1,""))</f>
        <v>19</v>
      </c>
      <c r="C238" s="6">
        <f t="shared" si="25"/>
        <v>124063.54025253317</v>
      </c>
      <c r="D238" s="16">
        <f t="shared" si="26"/>
        <v>1100.4272812081092</v>
      </c>
      <c r="E238" s="6">
        <f t="shared" si="27"/>
        <v>480.10957994544333</v>
      </c>
      <c r="F238" s="11">
        <f t="shared" si="28"/>
        <v>620.3177012626659</v>
      </c>
      <c r="G238" s="6">
        <f t="shared" si="29"/>
        <v>76416.5693274122</v>
      </c>
      <c r="H238" s="11">
        <f t="shared" si="30"/>
        <v>188180.85078803668</v>
      </c>
      <c r="I238" s="11">
        <f t="shared" si="31"/>
        <v>264597.4201154489</v>
      </c>
      <c r="J238" s="18"/>
    </row>
    <row r="239" spans="1:10" ht="12.75">
      <c r="A239">
        <f t="shared" si="24"/>
        <v>229</v>
      </c>
      <c r="B239" s="21"/>
      <c r="C239" s="6">
        <f t="shared" si="25"/>
        <v>123583.43067258772</v>
      </c>
      <c r="D239" s="16">
        <f t="shared" si="26"/>
        <v>1100.4272812081092</v>
      </c>
      <c r="E239" s="6">
        <f t="shared" si="27"/>
        <v>482.5101278451706</v>
      </c>
      <c r="F239" s="11">
        <f t="shared" si="28"/>
        <v>617.9171533629386</v>
      </c>
      <c r="G239" s="6">
        <f t="shared" si="29"/>
        <v>76899.07945525738</v>
      </c>
      <c r="H239" s="11">
        <f t="shared" si="30"/>
        <v>188798.76794139962</v>
      </c>
      <c r="I239" s="11">
        <f t="shared" si="31"/>
        <v>265697.847396657</v>
      </c>
      <c r="J239" s="18"/>
    </row>
    <row r="240" spans="1:10" ht="12.75">
      <c r="A240">
        <f t="shared" si="24"/>
        <v>230</v>
      </c>
      <c r="B240" s="21"/>
      <c r="C240" s="6">
        <f t="shared" si="25"/>
        <v>123100.92054474255</v>
      </c>
      <c r="D240" s="16">
        <f t="shared" si="26"/>
        <v>1100.4272812081092</v>
      </c>
      <c r="E240" s="6">
        <f t="shared" si="27"/>
        <v>484.92267848439644</v>
      </c>
      <c r="F240" s="11">
        <f t="shared" si="28"/>
        <v>615.5046027237128</v>
      </c>
      <c r="G240" s="6">
        <f t="shared" si="29"/>
        <v>77384.00213374177</v>
      </c>
      <c r="H240" s="11">
        <f t="shared" si="30"/>
        <v>189414.27254412335</v>
      </c>
      <c r="I240" s="11">
        <f t="shared" si="31"/>
        <v>266798.2746778651</v>
      </c>
      <c r="J240" s="18"/>
    </row>
    <row r="241" spans="1:10" ht="12.75">
      <c r="A241">
        <f t="shared" si="24"/>
        <v>231</v>
      </c>
      <c r="B241" s="21"/>
      <c r="C241" s="6">
        <f t="shared" si="25"/>
        <v>122615.99786625816</v>
      </c>
      <c r="D241" s="16">
        <f t="shared" si="26"/>
        <v>1100.4272812081092</v>
      </c>
      <c r="E241" s="6">
        <f t="shared" si="27"/>
        <v>487.3472918768184</v>
      </c>
      <c r="F241" s="11">
        <f t="shared" si="28"/>
        <v>613.0799893312908</v>
      </c>
      <c r="G241" s="6">
        <f t="shared" si="29"/>
        <v>77871.3494256186</v>
      </c>
      <c r="H241" s="11">
        <f t="shared" si="30"/>
        <v>190027.35253345463</v>
      </c>
      <c r="I241" s="11">
        <f t="shared" si="31"/>
        <v>267898.7019590732</v>
      </c>
      <c r="J241" s="18"/>
    </row>
    <row r="242" spans="1:10" ht="12.75">
      <c r="A242">
        <f t="shared" si="24"/>
        <v>232</v>
      </c>
      <c r="B242" s="21"/>
      <c r="C242" s="6">
        <f t="shared" si="25"/>
        <v>122128.65057438133</v>
      </c>
      <c r="D242" s="16">
        <f t="shared" si="26"/>
        <v>1100.4272812081092</v>
      </c>
      <c r="E242" s="6">
        <f t="shared" si="27"/>
        <v>489.7840283362025</v>
      </c>
      <c r="F242" s="11">
        <f t="shared" si="28"/>
        <v>610.6432528719067</v>
      </c>
      <c r="G242" s="6">
        <f t="shared" si="29"/>
        <v>78361.1334539548</v>
      </c>
      <c r="H242" s="11">
        <f t="shared" si="30"/>
        <v>190637.99578632653</v>
      </c>
      <c r="I242" s="11">
        <f t="shared" si="31"/>
        <v>268999.1292402813</v>
      </c>
      <c r="J242" s="18"/>
    </row>
    <row r="243" spans="1:10" ht="12.75">
      <c r="A243">
        <f t="shared" si="24"/>
        <v>233</v>
      </c>
      <c r="B243" s="21"/>
      <c r="C243" s="6">
        <f t="shared" si="25"/>
        <v>121638.86654604513</v>
      </c>
      <c r="D243" s="16">
        <f t="shared" si="26"/>
        <v>1100.4272812081092</v>
      </c>
      <c r="E243" s="6">
        <f t="shared" si="27"/>
        <v>492.2329484778835</v>
      </c>
      <c r="F243" s="11">
        <f t="shared" si="28"/>
        <v>608.1943327302257</v>
      </c>
      <c r="G243" s="6">
        <f t="shared" si="29"/>
        <v>78853.36640243269</v>
      </c>
      <c r="H243" s="11">
        <f t="shared" si="30"/>
        <v>191246.19011905676</v>
      </c>
      <c r="I243" s="11">
        <f t="shared" si="31"/>
        <v>270099.55652148946</v>
      </c>
      <c r="J243" s="18"/>
    </row>
    <row r="244" spans="1:10" ht="12.75">
      <c r="A244">
        <f t="shared" si="24"/>
        <v>234</v>
      </c>
      <c r="B244" s="21"/>
      <c r="C244" s="6">
        <f t="shared" si="25"/>
        <v>121146.63359756724</v>
      </c>
      <c r="D244" s="16">
        <f t="shared" si="26"/>
        <v>1100.4272812081092</v>
      </c>
      <c r="E244" s="6">
        <f t="shared" si="27"/>
        <v>494.69411322027304</v>
      </c>
      <c r="F244" s="11">
        <f t="shared" si="28"/>
        <v>605.7331679878362</v>
      </c>
      <c r="G244" s="6">
        <f t="shared" si="29"/>
        <v>79348.06051565296</v>
      </c>
      <c r="H244" s="11">
        <f t="shared" si="30"/>
        <v>191851.9232870446</v>
      </c>
      <c r="I244" s="11">
        <f t="shared" si="31"/>
        <v>271199.98380269756</v>
      </c>
      <c r="J244" s="18"/>
    </row>
    <row r="245" spans="1:10" ht="12.75">
      <c r="A245">
        <f t="shared" si="24"/>
        <v>235</v>
      </c>
      <c r="B245" s="21"/>
      <c r="C245" s="6">
        <f t="shared" si="25"/>
        <v>120651.93948434696</v>
      </c>
      <c r="D245" s="16">
        <f t="shared" si="26"/>
        <v>1100.4272812081092</v>
      </c>
      <c r="E245" s="6">
        <f t="shared" si="27"/>
        <v>497.1675837863744</v>
      </c>
      <c r="F245" s="11">
        <f t="shared" si="28"/>
        <v>603.2596974217348</v>
      </c>
      <c r="G245" s="6">
        <f t="shared" si="29"/>
        <v>79845.22809943934</v>
      </c>
      <c r="H245" s="11">
        <f t="shared" si="30"/>
        <v>192455.18298446634</v>
      </c>
      <c r="I245" s="11">
        <f t="shared" si="31"/>
        <v>272300.41108390567</v>
      </c>
      <c r="J245" s="18"/>
    </row>
    <row r="246" spans="1:10" ht="12.75">
      <c r="A246">
        <f t="shared" si="24"/>
        <v>236</v>
      </c>
      <c r="B246" s="21"/>
      <c r="C246" s="6">
        <f t="shared" si="25"/>
        <v>120154.77190056059</v>
      </c>
      <c r="D246" s="16">
        <f t="shared" si="26"/>
        <v>1100.4272812081092</v>
      </c>
      <c r="E246" s="6">
        <f t="shared" si="27"/>
        <v>499.6534217053062</v>
      </c>
      <c r="F246" s="11">
        <f t="shared" si="28"/>
        <v>600.773859502803</v>
      </c>
      <c r="G246" s="6">
        <f t="shared" si="29"/>
        <v>80344.88152114465</v>
      </c>
      <c r="H246" s="11">
        <f t="shared" si="30"/>
        <v>193055.95684396915</v>
      </c>
      <c r="I246" s="11">
        <f t="shared" si="31"/>
        <v>273400.8383651138</v>
      </c>
      <c r="J246" s="18"/>
    </row>
    <row r="247" spans="1:10" ht="12.75">
      <c r="A247">
        <f t="shared" si="24"/>
        <v>237</v>
      </c>
      <c r="B247" s="21"/>
      <c r="C247" s="6">
        <f t="shared" si="25"/>
        <v>119655.11847885528</v>
      </c>
      <c r="D247" s="16">
        <f t="shared" si="26"/>
        <v>1100.4272812081092</v>
      </c>
      <c r="E247" s="6">
        <f t="shared" si="27"/>
        <v>502.15168881383283</v>
      </c>
      <c r="F247" s="11">
        <f t="shared" si="28"/>
        <v>598.2755923942764</v>
      </c>
      <c r="G247" s="6">
        <f t="shared" si="29"/>
        <v>80847.03320995848</v>
      </c>
      <c r="H247" s="11">
        <f t="shared" si="30"/>
        <v>193654.23243636344</v>
      </c>
      <c r="I247" s="11">
        <f t="shared" si="31"/>
        <v>274501.26564632193</v>
      </c>
      <c r="J247" s="18"/>
    </row>
    <row r="248" spans="1:10" ht="12.75">
      <c r="A248">
        <f t="shared" si="24"/>
        <v>238</v>
      </c>
      <c r="B248" s="21"/>
      <c r="C248" s="6">
        <f t="shared" si="25"/>
        <v>119152.96679004145</v>
      </c>
      <c r="D248" s="16">
        <f t="shared" si="26"/>
        <v>1100.4272812081092</v>
      </c>
      <c r="E248" s="6">
        <f t="shared" si="27"/>
        <v>504.66244725790193</v>
      </c>
      <c r="F248" s="11">
        <f t="shared" si="28"/>
        <v>595.7648339502073</v>
      </c>
      <c r="G248" s="6">
        <f t="shared" si="29"/>
        <v>81351.69565721638</v>
      </c>
      <c r="H248" s="11">
        <f t="shared" si="30"/>
        <v>194249.99727031364</v>
      </c>
      <c r="I248" s="11">
        <f t="shared" si="31"/>
        <v>275601.69292753004</v>
      </c>
      <c r="J248" s="18"/>
    </row>
    <row r="249" spans="1:10" ht="12.75">
      <c r="A249">
        <f t="shared" si="24"/>
        <v>239</v>
      </c>
      <c r="B249" s="21"/>
      <c r="C249" s="6">
        <f t="shared" si="25"/>
        <v>118648.30434278355</v>
      </c>
      <c r="D249" s="16">
        <f t="shared" si="26"/>
        <v>1100.4272812081092</v>
      </c>
      <c r="E249" s="6">
        <f t="shared" si="27"/>
        <v>507.1857594941914</v>
      </c>
      <c r="F249" s="11">
        <f t="shared" si="28"/>
        <v>593.2415217139178</v>
      </c>
      <c r="G249" s="6">
        <f t="shared" si="29"/>
        <v>81858.88141671057</v>
      </c>
      <c r="H249" s="11">
        <f t="shared" si="30"/>
        <v>194843.23879202755</v>
      </c>
      <c r="I249" s="11">
        <f t="shared" si="31"/>
        <v>276702.12020873814</v>
      </c>
      <c r="J249" s="18"/>
    </row>
    <row r="250" spans="1:10" ht="12.75">
      <c r="A250">
        <f t="shared" si="24"/>
        <v>240</v>
      </c>
      <c r="B250" s="21">
        <f>IF(C249="","",IF(+C249-E249&gt;0,B238+1,""))</f>
        <v>20</v>
      </c>
      <c r="C250" s="6">
        <f t="shared" si="25"/>
        <v>118141.11858328935</v>
      </c>
      <c r="D250" s="16">
        <f t="shared" si="26"/>
        <v>1100.4272812081092</v>
      </c>
      <c r="E250" s="6">
        <f t="shared" si="27"/>
        <v>509.7216882916624</v>
      </c>
      <c r="F250" s="11">
        <f t="shared" si="28"/>
        <v>590.7055929164468</v>
      </c>
      <c r="G250" s="6">
        <f t="shared" si="29"/>
        <v>82368.60310500224</v>
      </c>
      <c r="H250" s="11">
        <f t="shared" si="30"/>
        <v>195433.94438494398</v>
      </c>
      <c r="I250" s="11">
        <f t="shared" si="31"/>
        <v>277802.54748994624</v>
      </c>
      <c r="J250" s="18"/>
    </row>
    <row r="251" spans="1:10" ht="12.75">
      <c r="A251">
        <f t="shared" si="24"/>
        <v>241</v>
      </c>
      <c r="B251" s="21"/>
      <c r="C251" s="6">
        <f t="shared" si="25"/>
        <v>117631.39689499768</v>
      </c>
      <c r="D251" s="16">
        <f t="shared" si="26"/>
        <v>1100.4272812081092</v>
      </c>
      <c r="E251" s="6">
        <f t="shared" si="27"/>
        <v>512.2702967331207</v>
      </c>
      <c r="F251" s="11">
        <f t="shared" si="28"/>
        <v>588.1569844749885</v>
      </c>
      <c r="G251" s="6">
        <f t="shared" si="29"/>
        <v>82880.87340173537</v>
      </c>
      <c r="H251" s="11">
        <f t="shared" si="30"/>
        <v>196022.10136941896</v>
      </c>
      <c r="I251" s="11">
        <f t="shared" si="31"/>
        <v>278902.97477115435</v>
      </c>
      <c r="J251" s="18"/>
    </row>
    <row r="252" spans="1:10" ht="12.75">
      <c r="A252">
        <f t="shared" si="24"/>
        <v>242</v>
      </c>
      <c r="B252" s="21"/>
      <c r="C252" s="6">
        <f t="shared" si="25"/>
        <v>117119.12659826456</v>
      </c>
      <c r="D252" s="16">
        <f t="shared" si="26"/>
        <v>1100.4272812081092</v>
      </c>
      <c r="E252" s="6">
        <f t="shared" si="27"/>
        <v>514.8316482167864</v>
      </c>
      <c r="F252" s="11">
        <f t="shared" si="28"/>
        <v>585.5956329913228</v>
      </c>
      <c r="G252" s="6">
        <f t="shared" si="29"/>
        <v>83395.70504995216</v>
      </c>
      <c r="H252" s="11">
        <f t="shared" si="30"/>
        <v>196607.69700241028</v>
      </c>
      <c r="I252" s="11">
        <f t="shared" si="31"/>
        <v>280003.40205236245</v>
      </c>
      <c r="J252" s="18"/>
    </row>
    <row r="253" spans="1:10" ht="12.75">
      <c r="A253">
        <f t="shared" si="24"/>
        <v>243</v>
      </c>
      <c r="B253" s="21"/>
      <c r="C253" s="6">
        <f t="shared" si="25"/>
        <v>116604.29495004777</v>
      </c>
      <c r="D253" s="16">
        <f t="shared" si="26"/>
        <v>1100.4272812081092</v>
      </c>
      <c r="E253" s="6">
        <f t="shared" si="27"/>
        <v>517.4058064578703</v>
      </c>
      <c r="F253" s="11">
        <f t="shared" si="28"/>
        <v>583.0214747502389</v>
      </c>
      <c r="G253" s="6">
        <f t="shared" si="29"/>
        <v>83913.11085641003</v>
      </c>
      <c r="H253" s="11">
        <f t="shared" si="30"/>
        <v>197190.71847716052</v>
      </c>
      <c r="I253" s="11">
        <f t="shared" si="31"/>
        <v>281103.82933357055</v>
      </c>
      <c r="J253" s="18"/>
    </row>
    <row r="254" spans="1:10" ht="12.75">
      <c r="A254">
        <f t="shared" si="24"/>
        <v>244</v>
      </c>
      <c r="B254" s="21"/>
      <c r="C254" s="6">
        <f t="shared" si="25"/>
        <v>116086.8891435899</v>
      </c>
      <c r="D254" s="16">
        <f t="shared" si="26"/>
        <v>1100.4272812081092</v>
      </c>
      <c r="E254" s="6">
        <f t="shared" si="27"/>
        <v>519.9928354901597</v>
      </c>
      <c r="F254" s="11">
        <f t="shared" si="28"/>
        <v>580.4344457179495</v>
      </c>
      <c r="G254" s="6">
        <f t="shared" si="29"/>
        <v>84433.10369190019</v>
      </c>
      <c r="H254" s="11">
        <f t="shared" si="30"/>
        <v>197771.15292287848</v>
      </c>
      <c r="I254" s="11">
        <f t="shared" si="31"/>
        <v>282204.25661477866</v>
      </c>
      <c r="J254" s="18"/>
    </row>
    <row r="255" spans="1:10" ht="12.75">
      <c r="A255">
        <f t="shared" si="24"/>
        <v>245</v>
      </c>
      <c r="B255" s="21"/>
      <c r="C255" s="6">
        <f t="shared" si="25"/>
        <v>115566.89630809973</v>
      </c>
      <c r="D255" s="16">
        <f t="shared" si="26"/>
        <v>1100.4272812081092</v>
      </c>
      <c r="E255" s="6">
        <f t="shared" si="27"/>
        <v>522.5927996676105</v>
      </c>
      <c r="F255" s="11">
        <f t="shared" si="28"/>
        <v>577.8344815404987</v>
      </c>
      <c r="G255" s="6">
        <f t="shared" si="29"/>
        <v>84955.6964915678</v>
      </c>
      <c r="H255" s="11">
        <f t="shared" si="30"/>
        <v>198348.98740441896</v>
      </c>
      <c r="I255" s="11">
        <f t="shared" si="31"/>
        <v>283304.68389598676</v>
      </c>
      <c r="J255" s="18"/>
    </row>
    <row r="256" spans="1:10" ht="12.75">
      <c r="A256">
        <f t="shared" si="24"/>
        <v>246</v>
      </c>
      <c r="B256" s="21"/>
      <c r="C256" s="6">
        <f t="shared" si="25"/>
        <v>115044.30350843213</v>
      </c>
      <c r="D256" s="16">
        <f t="shared" si="26"/>
        <v>1100.4272812081092</v>
      </c>
      <c r="E256" s="6">
        <f t="shared" si="27"/>
        <v>525.2057636659486</v>
      </c>
      <c r="F256" s="11">
        <f t="shared" si="28"/>
        <v>575.2215175421607</v>
      </c>
      <c r="G256" s="6">
        <f t="shared" si="29"/>
        <v>85480.90225523374</v>
      </c>
      <c r="H256" s="11">
        <f t="shared" si="30"/>
        <v>198924.20892196114</v>
      </c>
      <c r="I256" s="11">
        <f t="shared" si="31"/>
        <v>284405.11117719486</v>
      </c>
      <c r="J256" s="18"/>
    </row>
    <row r="257" spans="1:10" ht="12.75">
      <c r="A257">
        <f t="shared" si="24"/>
        <v>247</v>
      </c>
      <c r="B257" s="21"/>
      <c r="C257" s="6">
        <f t="shared" si="25"/>
        <v>114519.09774476619</v>
      </c>
      <c r="D257" s="16">
        <f t="shared" si="26"/>
        <v>1100.4272812081092</v>
      </c>
      <c r="E257" s="6">
        <f t="shared" si="27"/>
        <v>527.8317924842783</v>
      </c>
      <c r="F257" s="11">
        <f t="shared" si="28"/>
        <v>572.595488723831</v>
      </c>
      <c r="G257" s="6">
        <f t="shared" si="29"/>
        <v>86008.73404771803</v>
      </c>
      <c r="H257" s="11">
        <f t="shared" si="30"/>
        <v>199496.80441068497</v>
      </c>
      <c r="I257" s="11">
        <f t="shared" si="31"/>
        <v>285505.53845840297</v>
      </c>
      <c r="J257" s="18"/>
    </row>
    <row r="258" spans="1:10" ht="12.75">
      <c r="A258">
        <f t="shared" si="24"/>
        <v>248</v>
      </c>
      <c r="B258" s="21"/>
      <c r="C258" s="6">
        <f t="shared" si="25"/>
        <v>113991.2659522819</v>
      </c>
      <c r="D258" s="16">
        <f t="shared" si="26"/>
        <v>1100.4272812081092</v>
      </c>
      <c r="E258" s="6">
        <f t="shared" si="27"/>
        <v>530.4709514466997</v>
      </c>
      <c r="F258" s="11">
        <f t="shared" si="28"/>
        <v>569.9563297614095</v>
      </c>
      <c r="G258" s="6">
        <f t="shared" si="29"/>
        <v>86539.20499916472</v>
      </c>
      <c r="H258" s="11">
        <f t="shared" si="30"/>
        <v>200066.7607404464</v>
      </c>
      <c r="I258" s="11">
        <f t="shared" si="31"/>
        <v>286605.9657396111</v>
      </c>
      <c r="J258" s="18"/>
    </row>
    <row r="259" spans="1:10" ht="12.75">
      <c r="A259">
        <f t="shared" si="24"/>
        <v>249</v>
      </c>
      <c r="B259" s="21"/>
      <c r="C259" s="6">
        <f t="shared" si="25"/>
        <v>113460.7950008352</v>
      </c>
      <c r="D259" s="16">
        <f t="shared" si="26"/>
        <v>1100.4272812081092</v>
      </c>
      <c r="E259" s="6">
        <f t="shared" si="27"/>
        <v>533.1233062039331</v>
      </c>
      <c r="F259" s="11">
        <f t="shared" si="28"/>
        <v>567.3039750041761</v>
      </c>
      <c r="G259" s="6">
        <f t="shared" si="29"/>
        <v>87072.32830536866</v>
      </c>
      <c r="H259" s="11">
        <f t="shared" si="30"/>
        <v>200634.06471545057</v>
      </c>
      <c r="I259" s="11">
        <f t="shared" si="31"/>
        <v>287706.39302081923</v>
      </c>
      <c r="J259" s="18"/>
    </row>
    <row r="260" spans="1:10" ht="12.75">
      <c r="A260">
        <f t="shared" si="24"/>
        <v>250</v>
      </c>
      <c r="B260" s="21"/>
      <c r="C260" s="6">
        <f t="shared" si="25"/>
        <v>112927.67169463127</v>
      </c>
      <c r="D260" s="16">
        <f t="shared" si="26"/>
        <v>1100.4272812081092</v>
      </c>
      <c r="E260" s="6">
        <f t="shared" si="27"/>
        <v>535.7889227349528</v>
      </c>
      <c r="F260" s="11">
        <f t="shared" si="28"/>
        <v>564.6383584731564</v>
      </c>
      <c r="G260" s="6">
        <f t="shared" si="29"/>
        <v>87608.11722810361</v>
      </c>
      <c r="H260" s="11">
        <f t="shared" si="30"/>
        <v>201198.70307392374</v>
      </c>
      <c r="I260" s="11">
        <f t="shared" si="31"/>
        <v>288806.82030202734</v>
      </c>
      <c r="J260" s="18"/>
    </row>
    <row r="261" spans="1:10" ht="12.75">
      <c r="A261">
        <f t="shared" si="24"/>
        <v>251</v>
      </c>
      <c r="B261" s="21"/>
      <c r="C261" s="6">
        <f t="shared" si="25"/>
        <v>112391.88277189631</v>
      </c>
      <c r="D261" s="16">
        <f t="shared" si="26"/>
        <v>1100.4272812081092</v>
      </c>
      <c r="E261" s="6">
        <f t="shared" si="27"/>
        <v>538.4678673486276</v>
      </c>
      <c r="F261" s="11">
        <f t="shared" si="28"/>
        <v>561.9594138594816</v>
      </c>
      <c r="G261" s="6">
        <f t="shared" si="29"/>
        <v>88146.58509545225</v>
      </c>
      <c r="H261" s="11">
        <f t="shared" si="30"/>
        <v>201760.6624877832</v>
      </c>
      <c r="I261" s="11">
        <f t="shared" si="31"/>
        <v>289907.24758323544</v>
      </c>
      <c r="J261" s="18"/>
    </row>
    <row r="262" spans="1:10" ht="12.75">
      <c r="A262">
        <f t="shared" si="24"/>
        <v>252</v>
      </c>
      <c r="B262" s="21">
        <f>IF(C261="","",IF(+C261-E261&gt;0,B250+1,""))</f>
        <v>21</v>
      </c>
      <c r="C262" s="6">
        <f t="shared" si="25"/>
        <v>111853.41490454768</v>
      </c>
      <c r="D262" s="16">
        <f t="shared" si="26"/>
        <v>1100.4272812081092</v>
      </c>
      <c r="E262" s="6">
        <f t="shared" si="27"/>
        <v>541.1602066853708</v>
      </c>
      <c r="F262" s="11">
        <f t="shared" si="28"/>
        <v>559.2670745227384</v>
      </c>
      <c r="G262" s="6">
        <f t="shared" si="29"/>
        <v>88687.74530213761</v>
      </c>
      <c r="H262" s="11">
        <f t="shared" si="30"/>
        <v>202319.92956230594</v>
      </c>
      <c r="I262" s="11">
        <f t="shared" si="31"/>
        <v>291007.67486444354</v>
      </c>
      <c r="J262" s="18"/>
    </row>
    <row r="263" spans="1:10" ht="12.75">
      <c r="A263">
        <f t="shared" si="24"/>
        <v>253</v>
      </c>
      <c r="B263" s="21"/>
      <c r="C263" s="6">
        <f t="shared" si="25"/>
        <v>111312.25469786231</v>
      </c>
      <c r="D263" s="16">
        <f t="shared" si="26"/>
        <v>1100.4272812081092</v>
      </c>
      <c r="E263" s="6">
        <f t="shared" si="27"/>
        <v>543.8660077187976</v>
      </c>
      <c r="F263" s="11">
        <f t="shared" si="28"/>
        <v>556.5612734893116</v>
      </c>
      <c r="G263" s="6">
        <f t="shared" si="29"/>
        <v>89231.61130985641</v>
      </c>
      <c r="H263" s="11">
        <f t="shared" si="30"/>
        <v>202876.49083579527</v>
      </c>
      <c r="I263" s="11">
        <f t="shared" si="31"/>
        <v>292108.1021456517</v>
      </c>
      <c r="J263" s="18"/>
    </row>
    <row r="264" spans="1:10" ht="12.75">
      <c r="A264">
        <f t="shared" si="24"/>
        <v>254</v>
      </c>
      <c r="B264" s="21"/>
      <c r="C264" s="6">
        <f t="shared" si="25"/>
        <v>110768.38869014352</v>
      </c>
      <c r="D264" s="16">
        <f t="shared" si="26"/>
        <v>1100.4272812081092</v>
      </c>
      <c r="E264" s="6">
        <f t="shared" si="27"/>
        <v>546.5853377573916</v>
      </c>
      <c r="F264" s="11">
        <f t="shared" si="28"/>
        <v>553.8419434507176</v>
      </c>
      <c r="G264" s="6">
        <f t="shared" si="29"/>
        <v>89778.1966476138</v>
      </c>
      <c r="H264" s="11">
        <f t="shared" si="30"/>
        <v>203430.33277924597</v>
      </c>
      <c r="I264" s="11">
        <f t="shared" si="31"/>
        <v>293208.5294268598</v>
      </c>
      <c r="J264" s="18"/>
    </row>
    <row r="265" spans="1:10" ht="12.75">
      <c r="A265">
        <f t="shared" si="24"/>
        <v>255</v>
      </c>
      <c r="B265" s="21"/>
      <c r="C265" s="6">
        <f t="shared" si="25"/>
        <v>110221.80335238612</v>
      </c>
      <c r="D265" s="16">
        <f t="shared" si="26"/>
        <v>1100.4272812081092</v>
      </c>
      <c r="E265" s="6">
        <f t="shared" si="27"/>
        <v>549.3182644461785</v>
      </c>
      <c r="F265" s="11">
        <f t="shared" si="28"/>
        <v>551.1090167619307</v>
      </c>
      <c r="G265" s="6">
        <f t="shared" si="29"/>
        <v>90327.51491205998</v>
      </c>
      <c r="H265" s="11">
        <f t="shared" si="30"/>
        <v>203981.44179600792</v>
      </c>
      <c r="I265" s="11">
        <f t="shared" si="31"/>
        <v>294308.9567080679</v>
      </c>
      <c r="J265" s="18"/>
    </row>
    <row r="266" spans="1:10" ht="12.75">
      <c r="A266">
        <f t="shared" si="24"/>
        <v>256</v>
      </c>
      <c r="B266" s="21"/>
      <c r="C266" s="6">
        <f t="shared" si="25"/>
        <v>109672.48508793995</v>
      </c>
      <c r="D266" s="16">
        <f t="shared" si="26"/>
        <v>1100.4272812081092</v>
      </c>
      <c r="E266" s="6">
        <f t="shared" si="27"/>
        <v>552.0648557684094</v>
      </c>
      <c r="F266" s="11">
        <f t="shared" si="28"/>
        <v>548.3624254396998</v>
      </c>
      <c r="G266" s="6">
        <f t="shared" si="29"/>
        <v>90879.57976782839</v>
      </c>
      <c r="H266" s="11">
        <f t="shared" si="30"/>
        <v>204529.80422144762</v>
      </c>
      <c r="I266" s="11">
        <f t="shared" si="31"/>
        <v>295409.383989276</v>
      </c>
      <c r="J266" s="18"/>
    </row>
    <row r="267" spans="1:10" ht="12.75">
      <c r="A267">
        <f t="shared" si="24"/>
        <v>257</v>
      </c>
      <c r="B267" s="21"/>
      <c r="C267" s="6">
        <f t="shared" si="25"/>
        <v>109120.42023217154</v>
      </c>
      <c r="D267" s="16">
        <f t="shared" si="26"/>
        <v>1100.4272812081092</v>
      </c>
      <c r="E267" s="6">
        <f t="shared" si="27"/>
        <v>554.8251800472515</v>
      </c>
      <c r="F267" s="11">
        <f t="shared" si="28"/>
        <v>545.6021011608577</v>
      </c>
      <c r="G267" s="6">
        <f t="shared" si="29"/>
        <v>91434.40494787564</v>
      </c>
      <c r="H267" s="11">
        <f t="shared" si="30"/>
        <v>205075.40632260847</v>
      </c>
      <c r="I267" s="11">
        <f t="shared" si="31"/>
        <v>296509.8112704841</v>
      </c>
      <c r="J267" s="18"/>
    </row>
    <row r="268" spans="1:10" ht="12.75">
      <c r="A268">
        <f aca="true" t="shared" si="32" ref="A268:A331">IF(C267="","",IF(+C267-E267&gt;0,A267+1,""))</f>
        <v>258</v>
      </c>
      <c r="B268" s="21"/>
      <c r="C268" s="6">
        <f t="shared" si="25"/>
        <v>108565.59505212429</v>
      </c>
      <c r="D268" s="16">
        <f t="shared" si="26"/>
        <v>1100.4272812081092</v>
      </c>
      <c r="E268" s="6">
        <f t="shared" si="27"/>
        <v>557.5993059474878</v>
      </c>
      <c r="F268" s="11">
        <f t="shared" si="28"/>
        <v>542.8279752606214</v>
      </c>
      <c r="G268" s="6">
        <f t="shared" si="29"/>
        <v>91992.00425382312</v>
      </c>
      <c r="H268" s="11">
        <f t="shared" si="30"/>
        <v>205618.2342978691</v>
      </c>
      <c r="I268" s="11">
        <f t="shared" si="31"/>
        <v>297610.2385516922</v>
      </c>
      <c r="J268" s="18"/>
    </row>
    <row r="269" spans="1:10" ht="12.75">
      <c r="A269">
        <f t="shared" si="32"/>
        <v>259</v>
      </c>
      <c r="B269" s="21"/>
      <c r="C269" s="6">
        <f aca="true" t="shared" si="33" ref="C269:C332">IF(C268="","",IF(+C268-E268&gt;0,+C268-E268,""))</f>
        <v>108007.9957461768</v>
      </c>
      <c r="D269" s="16">
        <f aca="true" t="shared" si="34" ref="D269:D332">IF(C268="","",IF(+C268-E268&gt;0,+$C$7+J269,""))</f>
        <v>1100.4272812081092</v>
      </c>
      <c r="E269" s="6">
        <f aca="true" t="shared" si="35" ref="E269:E332">IF(C268="","",IF(+C268-E268&gt;0,+D269-F269,""))</f>
        <v>560.3873024772251</v>
      </c>
      <c r="F269" s="11">
        <f aca="true" t="shared" si="36" ref="F269:F332">IF(C268="","",IF(+C268-E268&gt;0,+C269*($C$6/12),""))</f>
        <v>540.0399787308841</v>
      </c>
      <c r="G269" s="6">
        <f aca="true" t="shared" si="37" ref="G269:G332">IF(C268="","",IF(+C268-E268&gt;0,+G268+E269,""))</f>
        <v>92552.39155630034</v>
      </c>
      <c r="H269" s="11">
        <f aca="true" t="shared" si="38" ref="H269:H332">IF(C268="","",IF(+C268-E268&gt;0,+H268+F269,""))</f>
        <v>206158.27427659996</v>
      </c>
      <c r="I269" s="11">
        <f aca="true" t="shared" si="39" ref="I269:I332">IF(C268="","",IF(+C268-E268&gt;0,+G269+H269,""))</f>
        <v>298710.6658329003</v>
      </c>
      <c r="J269" s="18"/>
    </row>
    <row r="270" spans="1:10" ht="12.75">
      <c r="A270">
        <f t="shared" si="32"/>
        <v>260</v>
      </c>
      <c r="B270" s="21"/>
      <c r="C270" s="6">
        <f t="shared" si="33"/>
        <v>107447.60844369959</v>
      </c>
      <c r="D270" s="16">
        <f t="shared" si="34"/>
        <v>1100.4272812081092</v>
      </c>
      <c r="E270" s="6">
        <f t="shared" si="35"/>
        <v>563.1892389896112</v>
      </c>
      <c r="F270" s="11">
        <f t="shared" si="36"/>
        <v>537.238042218498</v>
      </c>
      <c r="G270" s="6">
        <f t="shared" si="37"/>
        <v>93115.58079528995</v>
      </c>
      <c r="H270" s="11">
        <f t="shared" si="38"/>
        <v>206695.51231881845</v>
      </c>
      <c r="I270" s="11">
        <f t="shared" si="39"/>
        <v>299811.09311410843</v>
      </c>
      <c r="J270" s="18"/>
    </row>
    <row r="271" spans="1:10" ht="12.75">
      <c r="A271">
        <f t="shared" si="32"/>
        <v>261</v>
      </c>
      <c r="B271" s="21"/>
      <c r="C271" s="6">
        <f t="shared" si="33"/>
        <v>106884.41920470998</v>
      </c>
      <c r="D271" s="16">
        <f t="shared" si="34"/>
        <v>1100.4272812081092</v>
      </c>
      <c r="E271" s="6">
        <f t="shared" si="35"/>
        <v>566.0051851845593</v>
      </c>
      <c r="F271" s="11">
        <f t="shared" si="36"/>
        <v>534.4220960235499</v>
      </c>
      <c r="G271" s="6">
        <f t="shared" si="37"/>
        <v>93681.58598047451</v>
      </c>
      <c r="H271" s="11">
        <f t="shared" si="38"/>
        <v>207229.934414842</v>
      </c>
      <c r="I271" s="11">
        <f t="shared" si="39"/>
        <v>300911.52039531653</v>
      </c>
      <c r="J271" s="18"/>
    </row>
    <row r="272" spans="1:10" ht="12.75">
      <c r="A272">
        <f t="shared" si="32"/>
        <v>262</v>
      </c>
      <c r="B272" s="21"/>
      <c r="C272" s="6">
        <f t="shared" si="33"/>
        <v>106318.41401952541</v>
      </c>
      <c r="D272" s="16">
        <f t="shared" si="34"/>
        <v>1100.4272812081092</v>
      </c>
      <c r="E272" s="6">
        <f t="shared" si="35"/>
        <v>568.8352111104821</v>
      </c>
      <c r="F272" s="11">
        <f t="shared" si="36"/>
        <v>531.5920700976271</v>
      </c>
      <c r="G272" s="6">
        <f t="shared" si="37"/>
        <v>94250.42119158499</v>
      </c>
      <c r="H272" s="11">
        <f t="shared" si="38"/>
        <v>207761.52648493962</v>
      </c>
      <c r="I272" s="11">
        <f t="shared" si="39"/>
        <v>302011.94767652464</v>
      </c>
      <c r="J272" s="18"/>
    </row>
    <row r="273" spans="1:10" ht="12.75">
      <c r="A273">
        <f t="shared" si="32"/>
        <v>263</v>
      </c>
      <c r="B273" s="21"/>
      <c r="C273" s="6">
        <f t="shared" si="33"/>
        <v>105749.57880841494</v>
      </c>
      <c r="D273" s="16">
        <f t="shared" si="34"/>
        <v>1100.4272812081092</v>
      </c>
      <c r="E273" s="6">
        <f t="shared" si="35"/>
        <v>571.6793871660345</v>
      </c>
      <c r="F273" s="11">
        <f t="shared" si="36"/>
        <v>528.7478940420747</v>
      </c>
      <c r="G273" s="6">
        <f t="shared" si="37"/>
        <v>94822.10057875102</v>
      </c>
      <c r="H273" s="11">
        <f t="shared" si="38"/>
        <v>208290.2743789817</v>
      </c>
      <c r="I273" s="11">
        <f t="shared" si="39"/>
        <v>303112.37495773274</v>
      </c>
      <c r="J273" s="18"/>
    </row>
    <row r="274" spans="1:10" ht="12.75">
      <c r="A274">
        <f t="shared" si="32"/>
        <v>264</v>
      </c>
      <c r="B274" s="21">
        <f>IF(C273="","",IF(+C273-E273&gt;0,B262+1,""))</f>
        <v>22</v>
      </c>
      <c r="C274" s="6">
        <f t="shared" si="33"/>
        <v>105177.8994212489</v>
      </c>
      <c r="D274" s="16">
        <f t="shared" si="34"/>
        <v>1100.4272812081092</v>
      </c>
      <c r="E274" s="6">
        <f t="shared" si="35"/>
        <v>574.5377841018646</v>
      </c>
      <c r="F274" s="11">
        <f t="shared" si="36"/>
        <v>525.8894971062446</v>
      </c>
      <c r="G274" s="6">
        <f t="shared" si="37"/>
        <v>95396.63836285289</v>
      </c>
      <c r="H274" s="11">
        <f t="shared" si="38"/>
        <v>208816.16387608796</v>
      </c>
      <c r="I274" s="11">
        <f t="shared" si="39"/>
        <v>304212.80223894084</v>
      </c>
      <c r="J274" s="18"/>
    </row>
    <row r="275" spans="1:10" ht="12.75">
      <c r="A275">
        <f t="shared" si="32"/>
        <v>265</v>
      </c>
      <c r="B275" s="21"/>
      <c r="C275" s="6">
        <f t="shared" si="33"/>
        <v>104603.36163714704</v>
      </c>
      <c r="D275" s="16">
        <f t="shared" si="34"/>
        <v>1100.4272812081092</v>
      </c>
      <c r="E275" s="6">
        <f t="shared" si="35"/>
        <v>577.4104730223739</v>
      </c>
      <c r="F275" s="11">
        <f t="shared" si="36"/>
        <v>523.0168081857353</v>
      </c>
      <c r="G275" s="6">
        <f t="shared" si="37"/>
        <v>95974.04883587526</v>
      </c>
      <c r="H275" s="11">
        <f t="shared" si="38"/>
        <v>209339.18068427368</v>
      </c>
      <c r="I275" s="11">
        <f t="shared" si="39"/>
        <v>305313.22952014895</v>
      </c>
      <c r="J275" s="18"/>
    </row>
    <row r="276" spans="1:10" ht="12.75">
      <c r="A276">
        <f t="shared" si="32"/>
        <v>266</v>
      </c>
      <c r="B276" s="21"/>
      <c r="C276" s="6">
        <f t="shared" si="33"/>
        <v>104025.95116412466</v>
      </c>
      <c r="D276" s="16">
        <f t="shared" si="34"/>
        <v>1100.4272812081092</v>
      </c>
      <c r="E276" s="6">
        <f t="shared" si="35"/>
        <v>580.2975253874858</v>
      </c>
      <c r="F276" s="11">
        <f t="shared" si="36"/>
        <v>520.1297558206234</v>
      </c>
      <c r="G276" s="6">
        <f t="shared" si="37"/>
        <v>96554.34636126275</v>
      </c>
      <c r="H276" s="11">
        <f t="shared" si="38"/>
        <v>209859.3104400943</v>
      </c>
      <c r="I276" s="11">
        <f t="shared" si="39"/>
        <v>306413.65680135705</v>
      </c>
      <c r="J276" s="18"/>
    </row>
    <row r="277" spans="1:10" ht="12.75">
      <c r="A277">
        <f t="shared" si="32"/>
        <v>267</v>
      </c>
      <c r="B277" s="21"/>
      <c r="C277" s="6">
        <f t="shared" si="33"/>
        <v>103445.65363873717</v>
      </c>
      <c r="D277" s="16">
        <f t="shared" si="34"/>
        <v>1100.4272812081092</v>
      </c>
      <c r="E277" s="6">
        <f t="shared" si="35"/>
        <v>583.1990130144234</v>
      </c>
      <c r="F277" s="11">
        <f t="shared" si="36"/>
        <v>517.2282681936858</v>
      </c>
      <c r="G277" s="6">
        <f t="shared" si="37"/>
        <v>97137.54537427718</v>
      </c>
      <c r="H277" s="11">
        <f t="shared" si="38"/>
        <v>210376.538708288</v>
      </c>
      <c r="I277" s="11">
        <f t="shared" si="39"/>
        <v>307514.08408256515</v>
      </c>
      <c r="J277" s="18"/>
    </row>
    <row r="278" spans="1:10" ht="12.75">
      <c r="A278">
        <f t="shared" si="32"/>
        <v>268</v>
      </c>
      <c r="B278" s="21"/>
      <c r="C278" s="6">
        <f t="shared" si="33"/>
        <v>102862.45462572275</v>
      </c>
      <c r="D278" s="16">
        <f t="shared" si="34"/>
        <v>1100.4272812081092</v>
      </c>
      <c r="E278" s="6">
        <f t="shared" si="35"/>
        <v>586.1150080794955</v>
      </c>
      <c r="F278" s="11">
        <f t="shared" si="36"/>
        <v>514.3122731286137</v>
      </c>
      <c r="G278" s="6">
        <f t="shared" si="37"/>
        <v>97723.66038235667</v>
      </c>
      <c r="H278" s="11">
        <f t="shared" si="38"/>
        <v>210890.85098141662</v>
      </c>
      <c r="I278" s="11">
        <f t="shared" si="39"/>
        <v>308614.51136377326</v>
      </c>
      <c r="J278" s="18"/>
    </row>
    <row r="279" spans="1:10" ht="12.75">
      <c r="A279">
        <f t="shared" si="32"/>
        <v>269</v>
      </c>
      <c r="B279" s="21"/>
      <c r="C279" s="6">
        <f t="shared" si="33"/>
        <v>102276.33961764326</v>
      </c>
      <c r="D279" s="16">
        <f t="shared" si="34"/>
        <v>1100.4272812081092</v>
      </c>
      <c r="E279" s="6">
        <f t="shared" si="35"/>
        <v>589.0455831198929</v>
      </c>
      <c r="F279" s="11">
        <f t="shared" si="36"/>
        <v>511.3816980882163</v>
      </c>
      <c r="G279" s="6">
        <f t="shared" si="37"/>
        <v>98312.70596547656</v>
      </c>
      <c r="H279" s="11">
        <f t="shared" si="38"/>
        <v>211402.23267950484</v>
      </c>
      <c r="I279" s="11">
        <f t="shared" si="39"/>
        <v>309714.9386449814</v>
      </c>
      <c r="J279" s="18"/>
    </row>
    <row r="280" spans="1:10" ht="12.75">
      <c r="A280">
        <f t="shared" si="32"/>
        <v>270</v>
      </c>
      <c r="B280" s="21"/>
      <c r="C280" s="6">
        <f t="shared" si="33"/>
        <v>101687.29403452337</v>
      </c>
      <c r="D280" s="16">
        <f t="shared" si="34"/>
        <v>1100.4272812081092</v>
      </c>
      <c r="E280" s="6">
        <f t="shared" si="35"/>
        <v>591.9908110354924</v>
      </c>
      <c r="F280" s="11">
        <f t="shared" si="36"/>
        <v>508.43647017261685</v>
      </c>
      <c r="G280" s="6">
        <f t="shared" si="37"/>
        <v>98904.69677651205</v>
      </c>
      <c r="H280" s="11">
        <f t="shared" si="38"/>
        <v>211910.66914967747</v>
      </c>
      <c r="I280" s="11">
        <f t="shared" si="39"/>
        <v>310815.3659261895</v>
      </c>
      <c r="J280" s="18"/>
    </row>
    <row r="281" spans="1:10" ht="12.75">
      <c r="A281">
        <f t="shared" si="32"/>
        <v>271</v>
      </c>
      <c r="B281" s="21"/>
      <c r="C281" s="6">
        <f t="shared" si="33"/>
        <v>101095.30322348788</v>
      </c>
      <c r="D281" s="16">
        <f t="shared" si="34"/>
        <v>1100.4272812081092</v>
      </c>
      <c r="E281" s="6">
        <f t="shared" si="35"/>
        <v>594.9507650906698</v>
      </c>
      <c r="F281" s="11">
        <f t="shared" si="36"/>
        <v>505.4765161174394</v>
      </c>
      <c r="G281" s="6">
        <f t="shared" si="37"/>
        <v>99499.64754160272</v>
      </c>
      <c r="H281" s="11">
        <f t="shared" si="38"/>
        <v>212416.1456657949</v>
      </c>
      <c r="I281" s="11">
        <f t="shared" si="39"/>
        <v>311915.7932073976</v>
      </c>
      <c r="J281" s="18"/>
    </row>
    <row r="282" spans="1:10" ht="12.75">
      <c r="A282">
        <f t="shared" si="32"/>
        <v>272</v>
      </c>
      <c r="B282" s="21"/>
      <c r="C282" s="6">
        <f t="shared" si="33"/>
        <v>100500.3524583972</v>
      </c>
      <c r="D282" s="16">
        <f t="shared" si="34"/>
        <v>1100.4272812081092</v>
      </c>
      <c r="E282" s="6">
        <f t="shared" si="35"/>
        <v>597.9255189161231</v>
      </c>
      <c r="F282" s="11">
        <f t="shared" si="36"/>
        <v>502.50176229198604</v>
      </c>
      <c r="G282" s="6">
        <f t="shared" si="37"/>
        <v>100097.57306051884</v>
      </c>
      <c r="H282" s="11">
        <f t="shared" si="38"/>
        <v>212918.6474280869</v>
      </c>
      <c r="I282" s="11">
        <f t="shared" si="39"/>
        <v>313016.22048860573</v>
      </c>
      <c r="J282" s="18"/>
    </row>
    <row r="283" spans="1:10" ht="12.75">
      <c r="A283">
        <f t="shared" si="32"/>
        <v>273</v>
      </c>
      <c r="B283" s="21"/>
      <c r="C283" s="6">
        <f t="shared" si="33"/>
        <v>99902.42693948108</v>
      </c>
      <c r="D283" s="16">
        <f t="shared" si="34"/>
        <v>1100.4272812081092</v>
      </c>
      <c r="E283" s="6">
        <f t="shared" si="35"/>
        <v>600.9151465107038</v>
      </c>
      <c r="F283" s="11">
        <f t="shared" si="36"/>
        <v>499.51213469740543</v>
      </c>
      <c r="G283" s="6">
        <f t="shared" si="37"/>
        <v>100698.48820702954</v>
      </c>
      <c r="H283" s="11">
        <f t="shared" si="38"/>
        <v>213418.1595627843</v>
      </c>
      <c r="I283" s="11">
        <f t="shared" si="39"/>
        <v>314116.64776981383</v>
      </c>
      <c r="J283" s="18"/>
    </row>
    <row r="284" spans="1:10" ht="12.75">
      <c r="A284">
        <f t="shared" si="32"/>
        <v>274</v>
      </c>
      <c r="B284" s="21"/>
      <c r="C284" s="6">
        <f t="shared" si="33"/>
        <v>99301.51179297038</v>
      </c>
      <c r="D284" s="16">
        <f t="shared" si="34"/>
        <v>1100.4272812081092</v>
      </c>
      <c r="E284" s="6">
        <f t="shared" si="35"/>
        <v>603.9197222432573</v>
      </c>
      <c r="F284" s="11">
        <f t="shared" si="36"/>
        <v>496.5075589648519</v>
      </c>
      <c r="G284" s="6">
        <f t="shared" si="37"/>
        <v>101302.4079292728</v>
      </c>
      <c r="H284" s="11">
        <f t="shared" si="38"/>
        <v>213914.66712174917</v>
      </c>
      <c r="I284" s="11">
        <f t="shared" si="39"/>
        <v>315217.075051022</v>
      </c>
      <c r="J284" s="18"/>
    </row>
    <row r="285" spans="1:10" ht="12.75">
      <c r="A285">
        <f t="shared" si="32"/>
        <v>275</v>
      </c>
      <c r="B285" s="21"/>
      <c r="C285" s="6">
        <f t="shared" si="33"/>
        <v>98697.59207072713</v>
      </c>
      <c r="D285" s="16">
        <f t="shared" si="34"/>
        <v>1100.4272812081092</v>
      </c>
      <c r="E285" s="6">
        <f t="shared" si="35"/>
        <v>606.9393208544736</v>
      </c>
      <c r="F285" s="11">
        <f t="shared" si="36"/>
        <v>493.48796035363563</v>
      </c>
      <c r="G285" s="6">
        <f t="shared" si="37"/>
        <v>101909.34725012728</v>
      </c>
      <c r="H285" s="11">
        <f t="shared" si="38"/>
        <v>214408.1550821028</v>
      </c>
      <c r="I285" s="11">
        <f t="shared" si="39"/>
        <v>316317.5023322301</v>
      </c>
      <c r="J285" s="18"/>
    </row>
    <row r="286" spans="1:10" ht="12.75">
      <c r="A286">
        <f t="shared" si="32"/>
        <v>276</v>
      </c>
      <c r="B286" s="21">
        <f>IF(C285="","",IF(+C285-E285&gt;0,B274+1,""))</f>
        <v>23</v>
      </c>
      <c r="C286" s="6">
        <f t="shared" si="33"/>
        <v>98090.65274987265</v>
      </c>
      <c r="D286" s="16">
        <f t="shared" si="34"/>
        <v>1100.4272812081092</v>
      </c>
      <c r="E286" s="6">
        <f t="shared" si="35"/>
        <v>609.974017458746</v>
      </c>
      <c r="F286" s="11">
        <f t="shared" si="36"/>
        <v>490.45326374936326</v>
      </c>
      <c r="G286" s="6">
        <f t="shared" si="37"/>
        <v>102519.32126758603</v>
      </c>
      <c r="H286" s="11">
        <f t="shared" si="38"/>
        <v>214898.60834585218</v>
      </c>
      <c r="I286" s="11">
        <f t="shared" si="39"/>
        <v>317417.9296134382</v>
      </c>
      <c r="J286" s="18"/>
    </row>
    <row r="287" spans="1:10" ht="12.75">
      <c r="A287">
        <f t="shared" si="32"/>
        <v>277</v>
      </c>
      <c r="B287" s="21"/>
      <c r="C287" s="6">
        <f t="shared" si="33"/>
        <v>97480.6787324139</v>
      </c>
      <c r="D287" s="16">
        <f t="shared" si="34"/>
        <v>1100.4272812081092</v>
      </c>
      <c r="E287" s="6">
        <f t="shared" si="35"/>
        <v>613.0238875460398</v>
      </c>
      <c r="F287" s="11">
        <f t="shared" si="36"/>
        <v>487.4033936620695</v>
      </c>
      <c r="G287" s="6">
        <f t="shared" si="37"/>
        <v>103132.34515513206</v>
      </c>
      <c r="H287" s="11">
        <f t="shared" si="38"/>
        <v>215386.01173951424</v>
      </c>
      <c r="I287" s="11">
        <f t="shared" si="39"/>
        <v>318518.3568946463</v>
      </c>
      <c r="J287" s="18"/>
    </row>
    <row r="288" spans="1:10" ht="12.75">
      <c r="A288">
        <f t="shared" si="32"/>
        <v>278</v>
      </c>
      <c r="B288" s="21"/>
      <c r="C288" s="6">
        <f t="shared" si="33"/>
        <v>96867.65484486787</v>
      </c>
      <c r="D288" s="16">
        <f t="shared" si="34"/>
        <v>1100.4272812081092</v>
      </c>
      <c r="E288" s="6">
        <f t="shared" si="35"/>
        <v>616.0890069837699</v>
      </c>
      <c r="F288" s="11">
        <f t="shared" si="36"/>
        <v>484.33827422433933</v>
      </c>
      <c r="G288" s="6">
        <f t="shared" si="37"/>
        <v>103748.43416211584</v>
      </c>
      <c r="H288" s="11">
        <f t="shared" si="38"/>
        <v>215870.35001373859</v>
      </c>
      <c r="I288" s="11">
        <f t="shared" si="39"/>
        <v>319618.7841758544</v>
      </c>
      <c r="J288" s="18"/>
    </row>
    <row r="289" spans="1:10" ht="12.75">
      <c r="A289">
        <f t="shared" si="32"/>
        <v>279</v>
      </c>
      <c r="B289" s="21"/>
      <c r="C289" s="6">
        <f t="shared" si="33"/>
        <v>96251.56583788409</v>
      </c>
      <c r="D289" s="16">
        <f t="shared" si="34"/>
        <v>1100.4272812081092</v>
      </c>
      <c r="E289" s="6">
        <f t="shared" si="35"/>
        <v>619.1694520186887</v>
      </c>
      <c r="F289" s="11">
        <f t="shared" si="36"/>
        <v>481.2578291894205</v>
      </c>
      <c r="G289" s="6">
        <f t="shared" si="37"/>
        <v>104367.60361413452</v>
      </c>
      <c r="H289" s="11">
        <f t="shared" si="38"/>
        <v>216351.607842928</v>
      </c>
      <c r="I289" s="11">
        <f t="shared" si="39"/>
        <v>320719.2114570625</v>
      </c>
      <c r="J289" s="18"/>
    </row>
    <row r="290" spans="1:10" ht="12.75">
      <c r="A290">
        <f t="shared" si="32"/>
        <v>280</v>
      </c>
      <c r="B290" s="21"/>
      <c r="C290" s="6">
        <f t="shared" si="33"/>
        <v>95632.3963858654</v>
      </c>
      <c r="D290" s="16">
        <f t="shared" si="34"/>
        <v>1100.4272812081092</v>
      </c>
      <c r="E290" s="6">
        <f t="shared" si="35"/>
        <v>622.2652992787822</v>
      </c>
      <c r="F290" s="11">
        <f t="shared" si="36"/>
        <v>478.161981929327</v>
      </c>
      <c r="G290" s="6">
        <f t="shared" si="37"/>
        <v>104989.8689134133</v>
      </c>
      <c r="H290" s="11">
        <f t="shared" si="38"/>
        <v>216829.76982485733</v>
      </c>
      <c r="I290" s="11">
        <f t="shared" si="39"/>
        <v>321819.6387382706</v>
      </c>
      <c r="J290" s="18"/>
    </row>
    <row r="291" spans="1:10" ht="12.75">
      <c r="A291">
        <f t="shared" si="32"/>
        <v>281</v>
      </c>
      <c r="B291" s="21"/>
      <c r="C291" s="6">
        <f t="shared" si="33"/>
        <v>95010.13108658663</v>
      </c>
      <c r="D291" s="16">
        <f t="shared" si="34"/>
        <v>1100.4272812081092</v>
      </c>
      <c r="E291" s="6">
        <f t="shared" si="35"/>
        <v>625.3766257751761</v>
      </c>
      <c r="F291" s="11">
        <f t="shared" si="36"/>
        <v>475.0506554329331</v>
      </c>
      <c r="G291" s="6">
        <f t="shared" si="37"/>
        <v>105615.24553918847</v>
      </c>
      <c r="H291" s="11">
        <f t="shared" si="38"/>
        <v>217304.82048029028</v>
      </c>
      <c r="I291" s="11">
        <f t="shared" si="39"/>
        <v>322920.0660194787</v>
      </c>
      <c r="J291" s="18"/>
    </row>
    <row r="292" spans="1:10" ht="12.75">
      <c r="A292">
        <f t="shared" si="32"/>
        <v>282</v>
      </c>
      <c r="B292" s="21"/>
      <c r="C292" s="6">
        <f t="shared" si="33"/>
        <v>94384.75446081145</v>
      </c>
      <c r="D292" s="16">
        <f t="shared" si="34"/>
        <v>1100.4272812081092</v>
      </c>
      <c r="E292" s="6">
        <f t="shared" si="35"/>
        <v>628.5035089040518</v>
      </c>
      <c r="F292" s="11">
        <f t="shared" si="36"/>
        <v>471.9237723040573</v>
      </c>
      <c r="G292" s="6">
        <f t="shared" si="37"/>
        <v>106243.74904809252</v>
      </c>
      <c r="H292" s="11">
        <f t="shared" si="38"/>
        <v>217776.74425259433</v>
      </c>
      <c r="I292" s="11">
        <f t="shared" si="39"/>
        <v>324020.4933006868</v>
      </c>
      <c r="J292" s="18"/>
    </row>
    <row r="293" spans="1:10" ht="12.75">
      <c r="A293">
        <f t="shared" si="32"/>
        <v>283</v>
      </c>
      <c r="B293" s="21"/>
      <c r="C293" s="6">
        <f t="shared" si="33"/>
        <v>93756.25095190741</v>
      </c>
      <c r="D293" s="16">
        <f t="shared" si="34"/>
        <v>1100.4272812081092</v>
      </c>
      <c r="E293" s="6">
        <f t="shared" si="35"/>
        <v>631.6460264485722</v>
      </c>
      <c r="F293" s="11">
        <f t="shared" si="36"/>
        <v>468.78125475953703</v>
      </c>
      <c r="G293" s="6">
        <f t="shared" si="37"/>
        <v>106875.3950745411</v>
      </c>
      <c r="H293" s="11">
        <f t="shared" si="38"/>
        <v>218245.52550735386</v>
      </c>
      <c r="I293" s="11">
        <f t="shared" si="39"/>
        <v>325120.9205818949</v>
      </c>
      <c r="J293" s="18"/>
    </row>
    <row r="294" spans="1:10" ht="12.75">
      <c r="A294">
        <f t="shared" si="32"/>
        <v>284</v>
      </c>
      <c r="B294" s="21"/>
      <c r="C294" s="6">
        <f t="shared" si="33"/>
        <v>93124.60492545884</v>
      </c>
      <c r="D294" s="16">
        <f t="shared" si="34"/>
        <v>1100.4272812081092</v>
      </c>
      <c r="E294" s="6">
        <f t="shared" si="35"/>
        <v>634.804256580815</v>
      </c>
      <c r="F294" s="11">
        <f t="shared" si="36"/>
        <v>465.6230246272942</v>
      </c>
      <c r="G294" s="6">
        <f t="shared" si="37"/>
        <v>107510.19933112191</v>
      </c>
      <c r="H294" s="11">
        <f t="shared" si="38"/>
        <v>218711.14853198116</v>
      </c>
      <c r="I294" s="11">
        <f t="shared" si="39"/>
        <v>326221.3478631031</v>
      </c>
      <c r="J294" s="18"/>
    </row>
    <row r="295" spans="1:10" ht="12.75">
      <c r="A295">
        <f t="shared" si="32"/>
        <v>285</v>
      </c>
      <c r="B295" s="21"/>
      <c r="C295" s="6">
        <f t="shared" si="33"/>
        <v>92489.80066887803</v>
      </c>
      <c r="D295" s="16">
        <f t="shared" si="34"/>
        <v>1100.4272812081092</v>
      </c>
      <c r="E295" s="6">
        <f t="shared" si="35"/>
        <v>637.9782778637191</v>
      </c>
      <c r="F295" s="11">
        <f t="shared" si="36"/>
        <v>462.4490033443902</v>
      </c>
      <c r="G295" s="6">
        <f t="shared" si="37"/>
        <v>108148.17760898563</v>
      </c>
      <c r="H295" s="11">
        <f t="shared" si="38"/>
        <v>219173.59753532556</v>
      </c>
      <c r="I295" s="11">
        <f t="shared" si="39"/>
        <v>327321.7751443112</v>
      </c>
      <c r="J295" s="18"/>
    </row>
    <row r="296" spans="1:10" ht="12.75">
      <c r="A296">
        <f t="shared" si="32"/>
        <v>286</v>
      </c>
      <c r="B296" s="21"/>
      <c r="C296" s="6">
        <f t="shared" si="33"/>
        <v>91851.82239101431</v>
      </c>
      <c r="D296" s="16">
        <f t="shared" si="34"/>
        <v>1100.4272812081092</v>
      </c>
      <c r="E296" s="6">
        <f t="shared" si="35"/>
        <v>641.1681692530376</v>
      </c>
      <c r="F296" s="11">
        <f t="shared" si="36"/>
        <v>459.2591119550716</v>
      </c>
      <c r="G296" s="6">
        <f t="shared" si="37"/>
        <v>108789.34577823867</v>
      </c>
      <c r="H296" s="11">
        <f t="shared" si="38"/>
        <v>219632.85664728063</v>
      </c>
      <c r="I296" s="11">
        <f t="shared" si="39"/>
        <v>328422.2024255193</v>
      </c>
      <c r="J296" s="18"/>
    </row>
    <row r="297" spans="1:10" ht="12.75">
      <c r="A297">
        <f t="shared" si="32"/>
        <v>287</v>
      </c>
      <c r="B297" s="21"/>
      <c r="C297" s="6">
        <f t="shared" si="33"/>
        <v>91210.65422176127</v>
      </c>
      <c r="D297" s="16">
        <f t="shared" si="34"/>
        <v>1100.4272812081092</v>
      </c>
      <c r="E297" s="6">
        <f t="shared" si="35"/>
        <v>644.3740100993028</v>
      </c>
      <c r="F297" s="11">
        <f t="shared" si="36"/>
        <v>456.05327110880637</v>
      </c>
      <c r="G297" s="6">
        <f t="shared" si="37"/>
        <v>109433.71978833797</v>
      </c>
      <c r="H297" s="11">
        <f t="shared" si="38"/>
        <v>220088.90991838943</v>
      </c>
      <c r="I297" s="11">
        <f t="shared" si="39"/>
        <v>329522.6297067274</v>
      </c>
      <c r="J297" s="18"/>
    </row>
    <row r="298" spans="1:10" ht="12.75">
      <c r="A298">
        <f t="shared" si="32"/>
        <v>288</v>
      </c>
      <c r="B298" s="21">
        <f>IF(C297="","",IF(+C297-E297&gt;0,B286+1,""))</f>
        <v>24</v>
      </c>
      <c r="C298" s="6">
        <f t="shared" si="33"/>
        <v>90566.28021166197</v>
      </c>
      <c r="D298" s="16">
        <f t="shared" si="34"/>
        <v>1100.4272812081092</v>
      </c>
      <c r="E298" s="6">
        <f t="shared" si="35"/>
        <v>647.5958801497993</v>
      </c>
      <c r="F298" s="11">
        <f t="shared" si="36"/>
        <v>452.8314010583099</v>
      </c>
      <c r="G298" s="6">
        <f t="shared" si="37"/>
        <v>110081.31566848778</v>
      </c>
      <c r="H298" s="11">
        <f t="shared" si="38"/>
        <v>220541.74131944773</v>
      </c>
      <c r="I298" s="11">
        <f t="shared" si="39"/>
        <v>330623.0569879355</v>
      </c>
      <c r="J298" s="18"/>
    </row>
    <row r="299" spans="1:10" ht="12.75">
      <c r="A299">
        <f t="shared" si="32"/>
        <v>289</v>
      </c>
      <c r="B299" s="21"/>
      <c r="C299" s="6">
        <f t="shared" si="33"/>
        <v>89918.68433151217</v>
      </c>
      <c r="D299" s="16">
        <f t="shared" si="34"/>
        <v>1100.4272812081092</v>
      </c>
      <c r="E299" s="6">
        <f t="shared" si="35"/>
        <v>650.8338595505484</v>
      </c>
      <c r="F299" s="11">
        <f t="shared" si="36"/>
        <v>449.59342165756084</v>
      </c>
      <c r="G299" s="6">
        <f t="shared" si="37"/>
        <v>110732.14952803832</v>
      </c>
      <c r="H299" s="11">
        <f t="shared" si="38"/>
        <v>220991.3347411053</v>
      </c>
      <c r="I299" s="11">
        <f t="shared" si="39"/>
        <v>331723.4842691436</v>
      </c>
      <c r="J299" s="18"/>
    </row>
    <row r="300" spans="1:10" ht="12.75">
      <c r="A300">
        <f t="shared" si="32"/>
        <v>290</v>
      </c>
      <c r="B300" s="21"/>
      <c r="C300" s="6">
        <f t="shared" si="33"/>
        <v>89267.85047196162</v>
      </c>
      <c r="D300" s="16">
        <f t="shared" si="34"/>
        <v>1100.4272812081092</v>
      </c>
      <c r="E300" s="6">
        <f t="shared" si="35"/>
        <v>654.0880288483011</v>
      </c>
      <c r="F300" s="11">
        <f t="shared" si="36"/>
        <v>446.3392523598081</v>
      </c>
      <c r="G300" s="6">
        <f t="shared" si="37"/>
        <v>111386.23755688663</v>
      </c>
      <c r="H300" s="11">
        <f t="shared" si="38"/>
        <v>221437.6739934651</v>
      </c>
      <c r="I300" s="11">
        <f t="shared" si="39"/>
        <v>332823.91155035177</v>
      </c>
      <c r="J300" s="18"/>
    </row>
    <row r="301" spans="1:10" ht="12.75">
      <c r="A301">
        <f t="shared" si="32"/>
        <v>291</v>
      </c>
      <c r="B301" s="21"/>
      <c r="C301" s="6">
        <f t="shared" si="33"/>
        <v>88613.76244311332</v>
      </c>
      <c r="D301" s="16">
        <f t="shared" si="34"/>
        <v>1100.4272812081092</v>
      </c>
      <c r="E301" s="6">
        <f t="shared" si="35"/>
        <v>657.3584689925426</v>
      </c>
      <c r="F301" s="11">
        <f t="shared" si="36"/>
        <v>443.0688122155666</v>
      </c>
      <c r="G301" s="6">
        <f t="shared" si="37"/>
        <v>112043.59602587917</v>
      </c>
      <c r="H301" s="11">
        <f t="shared" si="38"/>
        <v>221880.74280568067</v>
      </c>
      <c r="I301" s="11">
        <f t="shared" si="39"/>
        <v>333924.3388315599</v>
      </c>
      <c r="J301" s="18"/>
    </row>
    <row r="302" spans="1:10" ht="12.75">
      <c r="A302">
        <f t="shared" si="32"/>
        <v>292</v>
      </c>
      <c r="B302" s="21"/>
      <c r="C302" s="6">
        <f t="shared" si="33"/>
        <v>87956.40397412077</v>
      </c>
      <c r="D302" s="16">
        <f t="shared" si="34"/>
        <v>1100.4272812081092</v>
      </c>
      <c r="E302" s="6">
        <f t="shared" si="35"/>
        <v>660.6452613375054</v>
      </c>
      <c r="F302" s="11">
        <f t="shared" si="36"/>
        <v>439.78201987060385</v>
      </c>
      <c r="G302" s="6">
        <f t="shared" si="37"/>
        <v>112704.24128721668</v>
      </c>
      <c r="H302" s="11">
        <f t="shared" si="38"/>
        <v>222320.52482555129</v>
      </c>
      <c r="I302" s="11">
        <f t="shared" si="39"/>
        <v>335024.766112768</v>
      </c>
      <c r="J302" s="18"/>
    </row>
    <row r="303" spans="1:10" ht="12.75">
      <c r="A303">
        <f t="shared" si="32"/>
        <v>293</v>
      </c>
      <c r="B303" s="21"/>
      <c r="C303" s="6">
        <f t="shared" si="33"/>
        <v>87295.75871278327</v>
      </c>
      <c r="D303" s="16">
        <f t="shared" si="34"/>
        <v>1100.4272812081092</v>
      </c>
      <c r="E303" s="6">
        <f t="shared" si="35"/>
        <v>663.9484876441929</v>
      </c>
      <c r="F303" s="11">
        <f t="shared" si="36"/>
        <v>436.4787935639163</v>
      </c>
      <c r="G303" s="6">
        <f t="shared" si="37"/>
        <v>113368.18977486086</v>
      </c>
      <c r="H303" s="11">
        <f t="shared" si="38"/>
        <v>222757.0036191152</v>
      </c>
      <c r="I303" s="11">
        <f t="shared" si="39"/>
        <v>336125.1933939761</v>
      </c>
      <c r="J303" s="18"/>
    </row>
    <row r="304" spans="1:10" ht="12.75">
      <c r="A304">
        <f t="shared" si="32"/>
        <v>294</v>
      </c>
      <c r="B304" s="21"/>
      <c r="C304" s="6">
        <f t="shared" si="33"/>
        <v>86631.81022513908</v>
      </c>
      <c r="D304" s="16">
        <f t="shared" si="34"/>
        <v>1100.4272812081092</v>
      </c>
      <c r="E304" s="6">
        <f t="shared" si="35"/>
        <v>667.2682300824138</v>
      </c>
      <c r="F304" s="11">
        <f t="shared" si="36"/>
        <v>433.15905112569544</v>
      </c>
      <c r="G304" s="6">
        <f t="shared" si="37"/>
        <v>114035.45800494327</v>
      </c>
      <c r="H304" s="11">
        <f t="shared" si="38"/>
        <v>223190.16267024088</v>
      </c>
      <c r="I304" s="11">
        <f t="shared" si="39"/>
        <v>337225.6206751842</v>
      </c>
      <c r="J304" s="18"/>
    </row>
    <row r="305" spans="1:10" ht="12.75">
      <c r="A305">
        <f t="shared" si="32"/>
        <v>295</v>
      </c>
      <c r="B305" s="21"/>
      <c r="C305" s="6">
        <f t="shared" si="33"/>
        <v>85964.54199505667</v>
      </c>
      <c r="D305" s="16">
        <f t="shared" si="34"/>
        <v>1100.4272812081092</v>
      </c>
      <c r="E305" s="6">
        <f t="shared" si="35"/>
        <v>670.6045712328258</v>
      </c>
      <c r="F305" s="11">
        <f t="shared" si="36"/>
        <v>429.8227099752834</v>
      </c>
      <c r="G305" s="6">
        <f t="shared" si="37"/>
        <v>114706.06257617609</v>
      </c>
      <c r="H305" s="11">
        <f t="shared" si="38"/>
        <v>223619.98538021615</v>
      </c>
      <c r="I305" s="11">
        <f t="shared" si="39"/>
        <v>338326.0479563922</v>
      </c>
      <c r="J305" s="18"/>
    </row>
    <row r="306" spans="1:10" ht="12.75">
      <c r="A306">
        <f t="shared" si="32"/>
        <v>296</v>
      </c>
      <c r="B306" s="21"/>
      <c r="C306" s="6">
        <f t="shared" si="33"/>
        <v>85293.93742382385</v>
      </c>
      <c r="D306" s="16">
        <f t="shared" si="34"/>
        <v>1100.4272812081092</v>
      </c>
      <c r="E306" s="6">
        <f t="shared" si="35"/>
        <v>673.9575940889899</v>
      </c>
      <c r="F306" s="11">
        <f t="shared" si="36"/>
        <v>426.46968711911927</v>
      </c>
      <c r="G306" s="6">
        <f t="shared" si="37"/>
        <v>115380.02017026508</v>
      </c>
      <c r="H306" s="11">
        <f t="shared" si="38"/>
        <v>224046.45506733528</v>
      </c>
      <c r="I306" s="11">
        <f t="shared" si="39"/>
        <v>339426.4752376004</v>
      </c>
      <c r="J306" s="18"/>
    </row>
    <row r="307" spans="1:10" ht="12.75">
      <c r="A307">
        <f t="shared" si="32"/>
        <v>297</v>
      </c>
      <c r="B307" s="21"/>
      <c r="C307" s="6">
        <f t="shared" si="33"/>
        <v>84619.97982973486</v>
      </c>
      <c r="D307" s="16">
        <f t="shared" si="34"/>
        <v>1100.4272812081092</v>
      </c>
      <c r="E307" s="6">
        <f t="shared" si="35"/>
        <v>677.327382059435</v>
      </c>
      <c r="F307" s="11">
        <f t="shared" si="36"/>
        <v>423.0998991486743</v>
      </c>
      <c r="G307" s="6">
        <f t="shared" si="37"/>
        <v>116057.34755232451</v>
      </c>
      <c r="H307" s="11">
        <f t="shared" si="38"/>
        <v>224469.55496648396</v>
      </c>
      <c r="I307" s="11">
        <f t="shared" si="39"/>
        <v>340526.9025188085</v>
      </c>
      <c r="J307" s="18"/>
    </row>
    <row r="308" spans="1:10" ht="12.75">
      <c r="A308">
        <f t="shared" si="32"/>
        <v>298</v>
      </c>
      <c r="B308" s="21"/>
      <c r="C308" s="6">
        <f t="shared" si="33"/>
        <v>83942.65244767543</v>
      </c>
      <c r="D308" s="16">
        <f t="shared" si="34"/>
        <v>1100.4272812081092</v>
      </c>
      <c r="E308" s="6">
        <f t="shared" si="35"/>
        <v>680.714018969732</v>
      </c>
      <c r="F308" s="11">
        <f t="shared" si="36"/>
        <v>419.7132622383771</v>
      </c>
      <c r="G308" s="6">
        <f t="shared" si="37"/>
        <v>116738.06157129425</v>
      </c>
      <c r="H308" s="11">
        <f t="shared" si="38"/>
        <v>224889.26822872233</v>
      </c>
      <c r="I308" s="11">
        <f t="shared" si="39"/>
        <v>341627.3298000166</v>
      </c>
      <c r="J308" s="18"/>
    </row>
    <row r="309" spans="1:10" ht="12.75">
      <c r="A309">
        <f t="shared" si="32"/>
        <v>299</v>
      </c>
      <c r="B309" s="21"/>
      <c r="C309" s="6">
        <f t="shared" si="33"/>
        <v>83261.93842870569</v>
      </c>
      <c r="D309" s="16">
        <f t="shared" si="34"/>
        <v>1100.4272812081092</v>
      </c>
      <c r="E309" s="6">
        <f t="shared" si="35"/>
        <v>684.1175890645807</v>
      </c>
      <c r="F309" s="11">
        <f t="shared" si="36"/>
        <v>416.3096921435285</v>
      </c>
      <c r="G309" s="6">
        <f t="shared" si="37"/>
        <v>117422.17916035884</v>
      </c>
      <c r="H309" s="11">
        <f t="shared" si="38"/>
        <v>225305.57792086585</v>
      </c>
      <c r="I309" s="11">
        <f t="shared" si="39"/>
        <v>342727.7570812247</v>
      </c>
      <c r="J309" s="18"/>
    </row>
    <row r="310" spans="1:10" ht="12.75">
      <c r="A310">
        <f t="shared" si="32"/>
        <v>300</v>
      </c>
      <c r="B310" s="21">
        <f>IF(C309="","",IF(+C309-E309&gt;0,B298+1,""))</f>
        <v>25</v>
      </c>
      <c r="C310" s="6">
        <f t="shared" si="33"/>
        <v>82577.8208396411</v>
      </c>
      <c r="D310" s="16">
        <f t="shared" si="34"/>
        <v>1100.4272812081092</v>
      </c>
      <c r="E310" s="6">
        <f t="shared" si="35"/>
        <v>687.5381770099036</v>
      </c>
      <c r="F310" s="11">
        <f t="shared" si="36"/>
        <v>412.88910419820553</v>
      </c>
      <c r="G310" s="6">
        <f t="shared" si="37"/>
        <v>118109.71733736874</v>
      </c>
      <c r="H310" s="11">
        <f t="shared" si="38"/>
        <v>225718.46702506405</v>
      </c>
      <c r="I310" s="11">
        <f t="shared" si="39"/>
        <v>343828.1843624328</v>
      </c>
      <c r="J310" s="18"/>
    </row>
    <row r="311" spans="1:10" ht="12.75">
      <c r="A311">
        <f t="shared" si="32"/>
        <v>301</v>
      </c>
      <c r="B311" s="21"/>
      <c r="C311" s="6">
        <f t="shared" si="33"/>
        <v>81890.2826626312</v>
      </c>
      <c r="D311" s="16">
        <f t="shared" si="34"/>
        <v>1100.4272812081092</v>
      </c>
      <c r="E311" s="6">
        <f t="shared" si="35"/>
        <v>690.9758678949531</v>
      </c>
      <c r="F311" s="11">
        <f t="shared" si="36"/>
        <v>409.451413313156</v>
      </c>
      <c r="G311" s="6">
        <f t="shared" si="37"/>
        <v>118800.6932052637</v>
      </c>
      <c r="H311" s="11">
        <f t="shared" si="38"/>
        <v>226127.9184383772</v>
      </c>
      <c r="I311" s="11">
        <f t="shared" si="39"/>
        <v>344928.6116436409</v>
      </c>
      <c r="J311" s="18"/>
    </row>
    <row r="312" spans="1:10" ht="12.75">
      <c r="A312">
        <f t="shared" si="32"/>
        <v>302</v>
      </c>
      <c r="B312" s="21"/>
      <c r="C312" s="6">
        <f t="shared" si="33"/>
        <v>81199.30679473624</v>
      </c>
      <c r="D312" s="16">
        <f t="shared" si="34"/>
        <v>1100.4272812081092</v>
      </c>
      <c r="E312" s="6">
        <f t="shared" si="35"/>
        <v>694.430747234428</v>
      </c>
      <c r="F312" s="11">
        <f t="shared" si="36"/>
        <v>405.9965339736812</v>
      </c>
      <c r="G312" s="6">
        <f t="shared" si="37"/>
        <v>119495.12395249812</v>
      </c>
      <c r="H312" s="11">
        <f t="shared" si="38"/>
        <v>226533.9149723509</v>
      </c>
      <c r="I312" s="11">
        <f t="shared" si="39"/>
        <v>346029.038924849</v>
      </c>
      <c r="J312" s="18"/>
    </row>
    <row r="313" spans="1:10" ht="12.75">
      <c r="A313">
        <f t="shared" si="32"/>
        <v>303</v>
      </c>
      <c r="B313" s="21"/>
      <c r="C313" s="6">
        <f t="shared" si="33"/>
        <v>80504.87604750182</v>
      </c>
      <c r="D313" s="16">
        <f t="shared" si="34"/>
        <v>1100.4272812081092</v>
      </c>
      <c r="E313" s="6">
        <f t="shared" si="35"/>
        <v>697.9029009706001</v>
      </c>
      <c r="F313" s="11">
        <f t="shared" si="36"/>
        <v>402.5243802375091</v>
      </c>
      <c r="G313" s="6">
        <f t="shared" si="37"/>
        <v>120193.02685346872</v>
      </c>
      <c r="H313" s="11">
        <f t="shared" si="38"/>
        <v>226936.4393525884</v>
      </c>
      <c r="I313" s="11">
        <f t="shared" si="39"/>
        <v>347129.4662060571</v>
      </c>
      <c r="J313" s="18"/>
    </row>
    <row r="314" spans="1:10" ht="12.75">
      <c r="A314">
        <f t="shared" si="32"/>
        <v>304</v>
      </c>
      <c r="B314" s="21"/>
      <c r="C314" s="6">
        <f t="shared" si="33"/>
        <v>79806.97314653122</v>
      </c>
      <c r="D314" s="16">
        <f t="shared" si="34"/>
        <v>1100.4272812081092</v>
      </c>
      <c r="E314" s="6">
        <f t="shared" si="35"/>
        <v>701.3924154754532</v>
      </c>
      <c r="F314" s="11">
        <f t="shared" si="36"/>
        <v>399.0348657326561</v>
      </c>
      <c r="G314" s="6">
        <f t="shared" si="37"/>
        <v>120894.41926894417</v>
      </c>
      <c r="H314" s="11">
        <f t="shared" si="38"/>
        <v>227335.47421832106</v>
      </c>
      <c r="I314" s="11">
        <f t="shared" si="39"/>
        <v>348229.8934872652</v>
      </c>
      <c r="J314" s="18"/>
    </row>
    <row r="315" spans="1:10" ht="12.75">
      <c r="A315">
        <f t="shared" si="32"/>
        <v>305</v>
      </c>
      <c r="B315" s="21"/>
      <c r="C315" s="6">
        <f t="shared" si="33"/>
        <v>79105.58073105577</v>
      </c>
      <c r="D315" s="16">
        <f t="shared" si="34"/>
        <v>1100.4272812081092</v>
      </c>
      <c r="E315" s="6">
        <f t="shared" si="35"/>
        <v>704.8993775528304</v>
      </c>
      <c r="F315" s="11">
        <f t="shared" si="36"/>
        <v>395.52790365527886</v>
      </c>
      <c r="G315" s="6">
        <f t="shared" si="37"/>
        <v>121599.318646497</v>
      </c>
      <c r="H315" s="11">
        <f t="shared" si="38"/>
        <v>227731.00212197634</v>
      </c>
      <c r="I315" s="11">
        <f t="shared" si="39"/>
        <v>349330.3207684733</v>
      </c>
      <c r="J315" s="18"/>
    </row>
    <row r="316" spans="1:10" ht="12.75">
      <c r="A316">
        <f t="shared" si="32"/>
        <v>306</v>
      </c>
      <c r="B316" s="21"/>
      <c r="C316" s="6">
        <f t="shared" si="33"/>
        <v>78400.68135350294</v>
      </c>
      <c r="D316" s="16">
        <f t="shared" si="34"/>
        <v>1100.4272812081092</v>
      </c>
      <c r="E316" s="6">
        <f t="shared" si="35"/>
        <v>708.4238744405945</v>
      </c>
      <c r="F316" s="11">
        <f t="shared" si="36"/>
        <v>392.00340676751466</v>
      </c>
      <c r="G316" s="6">
        <f t="shared" si="37"/>
        <v>122307.7425209376</v>
      </c>
      <c r="H316" s="11">
        <f t="shared" si="38"/>
        <v>228123.00552874384</v>
      </c>
      <c r="I316" s="11">
        <f t="shared" si="39"/>
        <v>350430.7480496814</v>
      </c>
      <c r="J316" s="18"/>
    </row>
    <row r="317" spans="1:10" ht="12.75">
      <c r="A317">
        <f t="shared" si="32"/>
        <v>307</v>
      </c>
      <c r="B317" s="21"/>
      <c r="C317" s="6">
        <f t="shared" si="33"/>
        <v>77692.25747906235</v>
      </c>
      <c r="D317" s="16">
        <f t="shared" si="34"/>
        <v>1100.4272812081092</v>
      </c>
      <c r="E317" s="6">
        <f t="shared" si="35"/>
        <v>711.9659938127975</v>
      </c>
      <c r="F317" s="11">
        <f t="shared" si="36"/>
        <v>388.46128739531173</v>
      </c>
      <c r="G317" s="6">
        <f t="shared" si="37"/>
        <v>123019.7085147504</v>
      </c>
      <c r="H317" s="11">
        <f t="shared" si="38"/>
        <v>228511.46681613915</v>
      </c>
      <c r="I317" s="11">
        <f t="shared" si="39"/>
        <v>351531.1753308895</v>
      </c>
      <c r="J317" s="18"/>
    </row>
    <row r="318" spans="1:10" ht="12.75">
      <c r="A318">
        <f t="shared" si="32"/>
        <v>308</v>
      </c>
      <c r="B318" s="21"/>
      <c r="C318" s="6">
        <f t="shared" si="33"/>
        <v>76980.29148524955</v>
      </c>
      <c r="D318" s="16">
        <f t="shared" si="34"/>
        <v>1100.4272812081092</v>
      </c>
      <c r="E318" s="6">
        <f t="shared" si="35"/>
        <v>715.5258237818614</v>
      </c>
      <c r="F318" s="11">
        <f t="shared" si="36"/>
        <v>384.90145742624776</v>
      </c>
      <c r="G318" s="6">
        <f t="shared" si="37"/>
        <v>123735.23433853226</v>
      </c>
      <c r="H318" s="11">
        <f t="shared" si="38"/>
        <v>228896.3682735654</v>
      </c>
      <c r="I318" s="11">
        <f t="shared" si="39"/>
        <v>352631.60261209763</v>
      </c>
      <c r="J318" s="18"/>
    </row>
    <row r="319" spans="1:10" ht="12.75">
      <c r="A319">
        <f t="shared" si="32"/>
        <v>309</v>
      </c>
      <c r="B319" s="21"/>
      <c r="C319" s="6">
        <f t="shared" si="33"/>
        <v>76264.76566146768</v>
      </c>
      <c r="D319" s="16">
        <f t="shared" si="34"/>
        <v>1100.4272812081092</v>
      </c>
      <c r="E319" s="6">
        <f t="shared" si="35"/>
        <v>719.1034529007708</v>
      </c>
      <c r="F319" s="11">
        <f t="shared" si="36"/>
        <v>381.32382830733843</v>
      </c>
      <c r="G319" s="6">
        <f t="shared" si="37"/>
        <v>124454.33779143303</v>
      </c>
      <c r="H319" s="11">
        <f t="shared" si="38"/>
        <v>229277.69210187273</v>
      </c>
      <c r="I319" s="11">
        <f t="shared" si="39"/>
        <v>353732.02989330573</v>
      </c>
      <c r="J319" s="18"/>
    </row>
    <row r="320" spans="1:10" ht="12.75">
      <c r="A320">
        <f t="shared" si="32"/>
        <v>310</v>
      </c>
      <c r="B320" s="21"/>
      <c r="C320" s="6">
        <f t="shared" si="33"/>
        <v>75545.66220856691</v>
      </c>
      <c r="D320" s="16">
        <f t="shared" si="34"/>
        <v>1100.4272812081092</v>
      </c>
      <c r="E320" s="6">
        <f t="shared" si="35"/>
        <v>722.6989701652747</v>
      </c>
      <c r="F320" s="11">
        <f t="shared" si="36"/>
        <v>377.72831104283455</v>
      </c>
      <c r="G320" s="6">
        <f t="shared" si="37"/>
        <v>125177.03676159831</v>
      </c>
      <c r="H320" s="11">
        <f t="shared" si="38"/>
        <v>229655.42041291556</v>
      </c>
      <c r="I320" s="11">
        <f t="shared" si="39"/>
        <v>354832.45717451384</v>
      </c>
      <c r="J320" s="18"/>
    </row>
    <row r="321" spans="1:10" ht="12.75">
      <c r="A321">
        <f t="shared" si="32"/>
        <v>311</v>
      </c>
      <c r="B321" s="21"/>
      <c r="C321" s="6">
        <f t="shared" si="33"/>
        <v>74822.96323840163</v>
      </c>
      <c r="D321" s="16">
        <f t="shared" si="34"/>
        <v>1100.4272812081092</v>
      </c>
      <c r="E321" s="6">
        <f t="shared" si="35"/>
        <v>726.312465016101</v>
      </c>
      <c r="F321" s="11">
        <f t="shared" si="36"/>
        <v>374.11481619200816</v>
      </c>
      <c r="G321" s="6">
        <f t="shared" si="37"/>
        <v>125903.34922661442</v>
      </c>
      <c r="H321" s="11">
        <f t="shared" si="38"/>
        <v>230029.53522910757</v>
      </c>
      <c r="I321" s="11">
        <f t="shared" si="39"/>
        <v>355932.884455722</v>
      </c>
      <c r="J321" s="18"/>
    </row>
    <row r="322" spans="1:10" ht="12.75">
      <c r="A322">
        <f t="shared" si="32"/>
        <v>312</v>
      </c>
      <c r="B322" s="21">
        <f>IF(C321="","",IF(+C321-E321&gt;0,B310+1,""))</f>
        <v>26</v>
      </c>
      <c r="C322" s="6">
        <f t="shared" si="33"/>
        <v>74096.65077338553</v>
      </c>
      <c r="D322" s="16">
        <f t="shared" si="34"/>
        <v>1100.4272812081092</v>
      </c>
      <c r="E322" s="6">
        <f t="shared" si="35"/>
        <v>729.9440273411816</v>
      </c>
      <c r="F322" s="11">
        <f t="shared" si="36"/>
        <v>370.4832538669276</v>
      </c>
      <c r="G322" s="6">
        <f t="shared" si="37"/>
        <v>126633.29325395559</v>
      </c>
      <c r="H322" s="11">
        <f t="shared" si="38"/>
        <v>230400.0184829745</v>
      </c>
      <c r="I322" s="11">
        <f t="shared" si="39"/>
        <v>357033.3117369301</v>
      </c>
      <c r="J322" s="18"/>
    </row>
    <row r="323" spans="1:10" ht="12.75">
      <c r="A323">
        <f t="shared" si="32"/>
        <v>313</v>
      </c>
      <c r="B323" s="21"/>
      <c r="C323" s="6">
        <f t="shared" si="33"/>
        <v>73366.70674604435</v>
      </c>
      <c r="D323" s="16">
        <f t="shared" si="34"/>
        <v>1100.4272812081092</v>
      </c>
      <c r="E323" s="6">
        <f t="shared" si="35"/>
        <v>733.5937474778875</v>
      </c>
      <c r="F323" s="11">
        <f t="shared" si="36"/>
        <v>366.83353373022175</v>
      </c>
      <c r="G323" s="6">
        <f t="shared" si="37"/>
        <v>127366.88700143348</v>
      </c>
      <c r="H323" s="11">
        <f t="shared" si="38"/>
        <v>230766.8520167047</v>
      </c>
      <c r="I323" s="11">
        <f t="shared" si="39"/>
        <v>358133.7390181382</v>
      </c>
      <c r="J323" s="18"/>
    </row>
    <row r="324" spans="1:10" ht="12.75">
      <c r="A324">
        <f t="shared" si="32"/>
        <v>314</v>
      </c>
      <c r="B324" s="21"/>
      <c r="C324" s="6">
        <f t="shared" si="33"/>
        <v>72633.11299856646</v>
      </c>
      <c r="D324" s="16">
        <f t="shared" si="34"/>
        <v>1100.4272812081092</v>
      </c>
      <c r="E324" s="6">
        <f t="shared" si="35"/>
        <v>737.2617162152769</v>
      </c>
      <c r="F324" s="11">
        <f t="shared" si="36"/>
        <v>363.1655649928323</v>
      </c>
      <c r="G324" s="6">
        <f t="shared" si="37"/>
        <v>128104.14871764876</v>
      </c>
      <c r="H324" s="11">
        <f t="shared" si="38"/>
        <v>231130.01758169755</v>
      </c>
      <c r="I324" s="11">
        <f t="shared" si="39"/>
        <v>359234.1662993463</v>
      </c>
      <c r="J324" s="18"/>
    </row>
    <row r="325" spans="1:10" ht="12.75">
      <c r="A325">
        <f t="shared" si="32"/>
        <v>315</v>
      </c>
      <c r="B325" s="21"/>
      <c r="C325" s="6">
        <f t="shared" si="33"/>
        <v>71895.85128235118</v>
      </c>
      <c r="D325" s="16">
        <f t="shared" si="34"/>
        <v>1100.4272812081092</v>
      </c>
      <c r="E325" s="6">
        <f t="shared" si="35"/>
        <v>740.9480247963533</v>
      </c>
      <c r="F325" s="11">
        <f t="shared" si="36"/>
        <v>359.47925641175596</v>
      </c>
      <c r="G325" s="6">
        <f t="shared" si="37"/>
        <v>128845.09674244511</v>
      </c>
      <c r="H325" s="11">
        <f t="shared" si="38"/>
        <v>231489.4968381093</v>
      </c>
      <c r="I325" s="11">
        <f t="shared" si="39"/>
        <v>360334.5935805544</v>
      </c>
      <c r="J325" s="18"/>
    </row>
    <row r="326" spans="1:10" ht="12.75">
      <c r="A326">
        <f t="shared" si="32"/>
        <v>316</v>
      </c>
      <c r="B326" s="21"/>
      <c r="C326" s="6">
        <f t="shared" si="33"/>
        <v>71154.90325755483</v>
      </c>
      <c r="D326" s="16">
        <f t="shared" si="34"/>
        <v>1100.4272812081092</v>
      </c>
      <c r="E326" s="6">
        <f t="shared" si="35"/>
        <v>744.652764920335</v>
      </c>
      <c r="F326" s="11">
        <f t="shared" si="36"/>
        <v>355.7745162877742</v>
      </c>
      <c r="G326" s="6">
        <f t="shared" si="37"/>
        <v>129589.74950736544</v>
      </c>
      <c r="H326" s="11">
        <f t="shared" si="38"/>
        <v>231845.2713543971</v>
      </c>
      <c r="I326" s="11">
        <f t="shared" si="39"/>
        <v>361435.0208617625</v>
      </c>
      <c r="J326" s="18"/>
    </row>
    <row r="327" spans="1:10" ht="12.75">
      <c r="A327">
        <f t="shared" si="32"/>
        <v>317</v>
      </c>
      <c r="B327" s="21"/>
      <c r="C327" s="6">
        <f t="shared" si="33"/>
        <v>70410.2504926345</v>
      </c>
      <c r="D327" s="16">
        <f t="shared" si="34"/>
        <v>1100.4272812081092</v>
      </c>
      <c r="E327" s="6">
        <f t="shared" si="35"/>
        <v>748.3760287449368</v>
      </c>
      <c r="F327" s="11">
        <f t="shared" si="36"/>
        <v>352.0512524631725</v>
      </c>
      <c r="G327" s="6">
        <f t="shared" si="37"/>
        <v>130338.12553611038</v>
      </c>
      <c r="H327" s="11">
        <f t="shared" si="38"/>
        <v>232197.32260686025</v>
      </c>
      <c r="I327" s="11">
        <f t="shared" si="39"/>
        <v>362535.4481429706</v>
      </c>
      <c r="J327" s="18"/>
    </row>
    <row r="328" spans="1:10" ht="12.75">
      <c r="A328">
        <f t="shared" si="32"/>
        <v>318</v>
      </c>
      <c r="B328" s="21"/>
      <c r="C328" s="6">
        <f t="shared" si="33"/>
        <v>69661.87446388956</v>
      </c>
      <c r="D328" s="16">
        <f t="shared" si="34"/>
        <v>1100.4272812081092</v>
      </c>
      <c r="E328" s="6">
        <f t="shared" si="35"/>
        <v>752.1179088886614</v>
      </c>
      <c r="F328" s="11">
        <f t="shared" si="36"/>
        <v>348.3093723194478</v>
      </c>
      <c r="G328" s="6">
        <f t="shared" si="37"/>
        <v>131090.24344499904</v>
      </c>
      <c r="H328" s="11">
        <f t="shared" si="38"/>
        <v>232545.6319791797</v>
      </c>
      <c r="I328" s="11">
        <f t="shared" si="39"/>
        <v>363635.8754241788</v>
      </c>
      <c r="J328" s="18"/>
    </row>
    <row r="329" spans="1:10" ht="12.75">
      <c r="A329">
        <f t="shared" si="32"/>
        <v>319</v>
      </c>
      <c r="B329" s="21"/>
      <c r="C329" s="6">
        <f t="shared" si="33"/>
        <v>68909.7565550009</v>
      </c>
      <c r="D329" s="16">
        <f t="shared" si="34"/>
        <v>1100.4272812081092</v>
      </c>
      <c r="E329" s="6">
        <f t="shared" si="35"/>
        <v>755.8784984331047</v>
      </c>
      <c r="F329" s="11">
        <f t="shared" si="36"/>
        <v>344.5487827750045</v>
      </c>
      <c r="G329" s="6">
        <f t="shared" si="37"/>
        <v>131846.12194343214</v>
      </c>
      <c r="H329" s="11">
        <f t="shared" si="38"/>
        <v>232890.18076195472</v>
      </c>
      <c r="I329" s="11">
        <f t="shared" si="39"/>
        <v>364736.3027053869</v>
      </c>
      <c r="J329" s="18"/>
    </row>
    <row r="330" spans="1:10" ht="12.75">
      <c r="A330">
        <f t="shared" si="32"/>
        <v>320</v>
      </c>
      <c r="B330" s="21"/>
      <c r="C330" s="6">
        <f t="shared" si="33"/>
        <v>68153.8780565678</v>
      </c>
      <c r="D330" s="16">
        <f t="shared" si="34"/>
        <v>1100.4272812081092</v>
      </c>
      <c r="E330" s="6">
        <f t="shared" si="35"/>
        <v>759.6578909252702</v>
      </c>
      <c r="F330" s="11">
        <f t="shared" si="36"/>
        <v>340.769390282839</v>
      </c>
      <c r="G330" s="6">
        <f t="shared" si="37"/>
        <v>132605.7798343574</v>
      </c>
      <c r="H330" s="11">
        <f t="shared" si="38"/>
        <v>233230.95015223755</v>
      </c>
      <c r="I330" s="11">
        <f t="shared" si="39"/>
        <v>365836.729986595</v>
      </c>
      <c r="J330" s="18"/>
    </row>
    <row r="331" spans="1:10" ht="12.75">
      <c r="A331">
        <f t="shared" si="32"/>
        <v>321</v>
      </c>
      <c r="B331" s="21"/>
      <c r="C331" s="6">
        <f t="shared" si="33"/>
        <v>67394.22016564253</v>
      </c>
      <c r="D331" s="16">
        <f t="shared" si="34"/>
        <v>1100.4272812081092</v>
      </c>
      <c r="E331" s="6">
        <f t="shared" si="35"/>
        <v>763.4561803798965</v>
      </c>
      <c r="F331" s="11">
        <f t="shared" si="36"/>
        <v>336.9711008282127</v>
      </c>
      <c r="G331" s="6">
        <f t="shared" si="37"/>
        <v>133369.2360147373</v>
      </c>
      <c r="H331" s="11">
        <f t="shared" si="38"/>
        <v>233567.92125306575</v>
      </c>
      <c r="I331" s="11">
        <f t="shared" si="39"/>
        <v>366937.1572678031</v>
      </c>
      <c r="J331" s="18"/>
    </row>
    <row r="332" spans="1:10" ht="12.75">
      <c r="A332">
        <f aca="true" t="shared" si="40" ref="A332:A395">IF(C331="","",IF(+C331-E331&gt;0,A331+1,""))</f>
        <v>322</v>
      </c>
      <c r="B332" s="21"/>
      <c r="C332" s="6">
        <f t="shared" si="33"/>
        <v>66630.76398526263</v>
      </c>
      <c r="D332" s="16">
        <f t="shared" si="34"/>
        <v>1100.4272812081092</v>
      </c>
      <c r="E332" s="6">
        <f t="shared" si="35"/>
        <v>767.273461281796</v>
      </c>
      <c r="F332" s="11">
        <f t="shared" si="36"/>
        <v>333.15381992631313</v>
      </c>
      <c r="G332" s="6">
        <f t="shared" si="37"/>
        <v>134136.5094760191</v>
      </c>
      <c r="H332" s="11">
        <f t="shared" si="38"/>
        <v>233901.07507299207</v>
      </c>
      <c r="I332" s="11">
        <f t="shared" si="39"/>
        <v>368037.5845490112</v>
      </c>
      <c r="J332" s="18"/>
    </row>
    <row r="333" spans="1:10" ht="12.75">
      <c r="A333">
        <f t="shared" si="40"/>
        <v>323</v>
      </c>
      <c r="B333" s="21"/>
      <c r="C333" s="6">
        <f aca="true" t="shared" si="41" ref="C333:C396">IF(C332="","",IF(+C332-E332&gt;0,+C332-E332,""))</f>
        <v>65863.49052398083</v>
      </c>
      <c r="D333" s="16">
        <f aca="true" t="shared" si="42" ref="D333:D396">IF(C332="","",IF(+C332-E332&gt;0,+$C$7+J333,""))</f>
        <v>1100.4272812081092</v>
      </c>
      <c r="E333" s="6">
        <f aca="true" t="shared" si="43" ref="E333:E396">IF(C332="","",IF(+C332-E332&gt;0,+D333-F333,""))</f>
        <v>771.1098285882051</v>
      </c>
      <c r="F333" s="11">
        <f aca="true" t="shared" si="44" ref="F333:F396">IF(C332="","",IF(+C332-E332&gt;0,+C333*($C$6/12),""))</f>
        <v>329.31745261990415</v>
      </c>
      <c r="G333" s="6">
        <f aca="true" t="shared" si="45" ref="G333:G396">IF(C332="","",IF(+C332-E332&gt;0,+G332+E333,""))</f>
        <v>134907.6193046073</v>
      </c>
      <c r="H333" s="11">
        <f aca="true" t="shared" si="46" ref="H333:H396">IF(C332="","",IF(+C332-E332&gt;0,+H332+F333,""))</f>
        <v>234230.39252561197</v>
      </c>
      <c r="I333" s="11">
        <f aca="true" t="shared" si="47" ref="I333:I396">IF(C332="","",IF(+C332-E332&gt;0,+G333+H333,""))</f>
        <v>369138.0118302193</v>
      </c>
      <c r="J333" s="18"/>
    </row>
    <row r="334" spans="1:10" ht="12.75">
      <c r="A334">
        <f t="shared" si="40"/>
        <v>324</v>
      </c>
      <c r="B334" s="21">
        <f>IF(C333="","",IF(+C333-E333&gt;0,B322+1,""))</f>
        <v>27</v>
      </c>
      <c r="C334" s="6">
        <f t="shared" si="41"/>
        <v>65092.380695392625</v>
      </c>
      <c r="D334" s="16">
        <f t="shared" si="42"/>
        <v>1100.4272812081092</v>
      </c>
      <c r="E334" s="6">
        <f t="shared" si="43"/>
        <v>774.9653777311461</v>
      </c>
      <c r="F334" s="11">
        <f t="shared" si="44"/>
        <v>325.46190347696313</v>
      </c>
      <c r="G334" s="6">
        <f t="shared" si="45"/>
        <v>135682.58468233843</v>
      </c>
      <c r="H334" s="11">
        <f t="shared" si="46"/>
        <v>234555.85442908894</v>
      </c>
      <c r="I334" s="11">
        <f t="shared" si="47"/>
        <v>370238.4391114274</v>
      </c>
      <c r="J334" s="18"/>
    </row>
    <row r="335" spans="1:10" ht="12.75">
      <c r="A335">
        <f t="shared" si="40"/>
        <v>325</v>
      </c>
      <c r="B335" s="21"/>
      <c r="C335" s="6">
        <f t="shared" si="41"/>
        <v>64317.41531766148</v>
      </c>
      <c r="D335" s="16">
        <f t="shared" si="42"/>
        <v>1100.4272812081092</v>
      </c>
      <c r="E335" s="6">
        <f t="shared" si="43"/>
        <v>778.8402046198019</v>
      </c>
      <c r="F335" s="11">
        <f t="shared" si="44"/>
        <v>321.5870765883074</v>
      </c>
      <c r="G335" s="6">
        <f t="shared" si="45"/>
        <v>136461.42488695824</v>
      </c>
      <c r="H335" s="11">
        <f t="shared" si="46"/>
        <v>234877.44150567724</v>
      </c>
      <c r="I335" s="11">
        <f t="shared" si="47"/>
        <v>371338.8663926355</v>
      </c>
      <c r="J335" s="18"/>
    </row>
    <row r="336" spans="1:10" ht="12.75">
      <c r="A336">
        <f t="shared" si="40"/>
        <v>326</v>
      </c>
      <c r="B336" s="21"/>
      <c r="C336" s="6">
        <f t="shared" si="41"/>
        <v>63538.575113041676</v>
      </c>
      <c r="D336" s="16">
        <f t="shared" si="42"/>
        <v>1100.4272812081092</v>
      </c>
      <c r="E336" s="6">
        <f t="shared" si="43"/>
        <v>782.7344056429008</v>
      </c>
      <c r="F336" s="11">
        <f t="shared" si="44"/>
        <v>317.6928755652084</v>
      </c>
      <c r="G336" s="6">
        <f t="shared" si="45"/>
        <v>137244.15929260114</v>
      </c>
      <c r="H336" s="11">
        <f t="shared" si="46"/>
        <v>235195.13438124245</v>
      </c>
      <c r="I336" s="11">
        <f t="shared" si="47"/>
        <v>372439.2936738436</v>
      </c>
      <c r="J336" s="18"/>
    </row>
    <row r="337" spans="1:10" ht="12.75">
      <c r="A337">
        <f t="shared" si="40"/>
        <v>327</v>
      </c>
      <c r="B337" s="21"/>
      <c r="C337" s="6">
        <f t="shared" si="41"/>
        <v>62755.84070739878</v>
      </c>
      <c r="D337" s="16">
        <f t="shared" si="42"/>
        <v>1100.4272812081092</v>
      </c>
      <c r="E337" s="6">
        <f t="shared" si="43"/>
        <v>786.6480776711153</v>
      </c>
      <c r="F337" s="11">
        <f t="shared" si="44"/>
        <v>313.77920353699386</v>
      </c>
      <c r="G337" s="6">
        <f t="shared" si="45"/>
        <v>138030.80737027226</v>
      </c>
      <c r="H337" s="11">
        <f t="shared" si="46"/>
        <v>235508.91358477945</v>
      </c>
      <c r="I337" s="11">
        <f t="shared" si="47"/>
        <v>373539.7209550517</v>
      </c>
      <c r="J337" s="18"/>
    </row>
    <row r="338" spans="1:10" ht="12.75">
      <c r="A338">
        <f t="shared" si="40"/>
        <v>328</v>
      </c>
      <c r="B338" s="21"/>
      <c r="C338" s="6">
        <f t="shared" si="41"/>
        <v>61969.19262972766</v>
      </c>
      <c r="D338" s="16">
        <f t="shared" si="42"/>
        <v>1100.4272812081092</v>
      </c>
      <c r="E338" s="6">
        <f t="shared" si="43"/>
        <v>790.581318059471</v>
      </c>
      <c r="F338" s="11">
        <f t="shared" si="44"/>
        <v>309.8459631486383</v>
      </c>
      <c r="G338" s="6">
        <f t="shared" si="45"/>
        <v>138821.38868833173</v>
      </c>
      <c r="H338" s="11">
        <f t="shared" si="46"/>
        <v>235818.7595479281</v>
      </c>
      <c r="I338" s="11">
        <f t="shared" si="47"/>
        <v>374640.1482362598</v>
      </c>
      <c r="J338" s="18"/>
    </row>
    <row r="339" spans="1:10" ht="12.75">
      <c r="A339">
        <f t="shared" si="40"/>
        <v>329</v>
      </c>
      <c r="B339" s="21"/>
      <c r="C339" s="6">
        <f t="shared" si="41"/>
        <v>61178.61131166819</v>
      </c>
      <c r="D339" s="16">
        <f t="shared" si="42"/>
        <v>1100.4272812081092</v>
      </c>
      <c r="E339" s="6">
        <f t="shared" si="43"/>
        <v>794.5342246497682</v>
      </c>
      <c r="F339" s="11">
        <f t="shared" si="44"/>
        <v>305.89305655834096</v>
      </c>
      <c r="G339" s="6">
        <f t="shared" si="45"/>
        <v>139615.9229129815</v>
      </c>
      <c r="H339" s="11">
        <f t="shared" si="46"/>
        <v>236124.65260448641</v>
      </c>
      <c r="I339" s="11">
        <f t="shared" si="47"/>
        <v>375740.5755174679</v>
      </c>
      <c r="J339" s="18"/>
    </row>
    <row r="340" spans="1:10" ht="12.75">
      <c r="A340">
        <f t="shared" si="40"/>
        <v>330</v>
      </c>
      <c r="B340" s="21"/>
      <c r="C340" s="6">
        <f t="shared" si="41"/>
        <v>60384.07708701842</v>
      </c>
      <c r="D340" s="16">
        <f t="shared" si="42"/>
        <v>1100.4272812081092</v>
      </c>
      <c r="E340" s="6">
        <f t="shared" si="43"/>
        <v>798.506895773017</v>
      </c>
      <c r="F340" s="11">
        <f t="shared" si="44"/>
        <v>301.9203854350921</v>
      </c>
      <c r="G340" s="6">
        <f t="shared" si="45"/>
        <v>140414.42980875453</v>
      </c>
      <c r="H340" s="11">
        <f t="shared" si="46"/>
        <v>236426.5729899215</v>
      </c>
      <c r="I340" s="11">
        <f t="shared" si="47"/>
        <v>376841.002798676</v>
      </c>
      <c r="J340" s="18"/>
    </row>
    <row r="341" spans="1:10" ht="12.75">
      <c r="A341">
        <f t="shared" si="40"/>
        <v>331</v>
      </c>
      <c r="B341" s="21"/>
      <c r="C341" s="6">
        <f t="shared" si="41"/>
        <v>59585.5701912454</v>
      </c>
      <c r="D341" s="16">
        <f t="shared" si="42"/>
        <v>1100.4272812081092</v>
      </c>
      <c r="E341" s="6">
        <f t="shared" si="43"/>
        <v>802.4994302518821</v>
      </c>
      <c r="F341" s="11">
        <f t="shared" si="44"/>
        <v>297.927850956227</v>
      </c>
      <c r="G341" s="6">
        <f t="shared" si="45"/>
        <v>141216.92923900642</v>
      </c>
      <c r="H341" s="11">
        <f t="shared" si="46"/>
        <v>236724.5008408777</v>
      </c>
      <c r="I341" s="11">
        <f t="shared" si="47"/>
        <v>377941.4300798841</v>
      </c>
      <c r="J341" s="18"/>
    </row>
    <row r="342" spans="1:10" ht="12.75">
      <c r="A342">
        <f t="shared" si="40"/>
        <v>332</v>
      </c>
      <c r="B342" s="21"/>
      <c r="C342" s="6">
        <f t="shared" si="41"/>
        <v>58783.07076099352</v>
      </c>
      <c r="D342" s="16">
        <f t="shared" si="42"/>
        <v>1100.4272812081092</v>
      </c>
      <c r="E342" s="6">
        <f t="shared" si="43"/>
        <v>806.5119274031416</v>
      </c>
      <c r="F342" s="11">
        <f t="shared" si="44"/>
        <v>293.9153538049676</v>
      </c>
      <c r="G342" s="6">
        <f t="shared" si="45"/>
        <v>142023.44116640955</v>
      </c>
      <c r="H342" s="11">
        <f t="shared" si="46"/>
        <v>237018.41619468268</v>
      </c>
      <c r="I342" s="11">
        <f t="shared" si="47"/>
        <v>379041.85736109223</v>
      </c>
      <c r="J342" s="18"/>
    </row>
    <row r="343" spans="1:10" ht="12.75">
      <c r="A343">
        <f t="shared" si="40"/>
        <v>333</v>
      </c>
      <c r="B343" s="21"/>
      <c r="C343" s="6">
        <f t="shared" si="41"/>
        <v>57976.55883359038</v>
      </c>
      <c r="D343" s="16">
        <f t="shared" si="42"/>
        <v>1100.4272812081092</v>
      </c>
      <c r="E343" s="6">
        <f t="shared" si="43"/>
        <v>810.5444870401573</v>
      </c>
      <c r="F343" s="11">
        <f t="shared" si="44"/>
        <v>289.8827941679519</v>
      </c>
      <c r="G343" s="6">
        <f t="shared" si="45"/>
        <v>142833.98565344972</v>
      </c>
      <c r="H343" s="11">
        <f t="shared" si="46"/>
        <v>237308.29898885064</v>
      </c>
      <c r="I343" s="11">
        <f t="shared" si="47"/>
        <v>380142.28464230034</v>
      </c>
      <c r="J343" s="18"/>
    </row>
    <row r="344" spans="1:10" ht="12.75">
      <c r="A344">
        <f t="shared" si="40"/>
        <v>334</v>
      </c>
      <c r="B344" s="21"/>
      <c r="C344" s="6">
        <f t="shared" si="41"/>
        <v>57166.014346550226</v>
      </c>
      <c r="D344" s="16">
        <f t="shared" si="42"/>
        <v>1100.4272812081092</v>
      </c>
      <c r="E344" s="6">
        <f t="shared" si="43"/>
        <v>814.5972094753581</v>
      </c>
      <c r="F344" s="11">
        <f t="shared" si="44"/>
        <v>285.83007173275115</v>
      </c>
      <c r="G344" s="6">
        <f t="shared" si="45"/>
        <v>143648.58286292508</v>
      </c>
      <c r="H344" s="11">
        <f t="shared" si="46"/>
        <v>237594.1290605834</v>
      </c>
      <c r="I344" s="11">
        <f t="shared" si="47"/>
        <v>381242.71192350844</v>
      </c>
      <c r="J344" s="18"/>
    </row>
    <row r="345" spans="1:10" ht="12.75">
      <c r="A345">
        <f t="shared" si="40"/>
        <v>335</v>
      </c>
      <c r="B345" s="21"/>
      <c r="C345" s="6">
        <f t="shared" si="41"/>
        <v>56351.417137074866</v>
      </c>
      <c r="D345" s="16">
        <f t="shared" si="42"/>
        <v>1100.4272812081092</v>
      </c>
      <c r="E345" s="6">
        <f t="shared" si="43"/>
        <v>818.6701955227348</v>
      </c>
      <c r="F345" s="11">
        <f t="shared" si="44"/>
        <v>281.75708568537436</v>
      </c>
      <c r="G345" s="6">
        <f t="shared" si="45"/>
        <v>144467.25305844782</v>
      </c>
      <c r="H345" s="11">
        <f t="shared" si="46"/>
        <v>237875.88614626878</v>
      </c>
      <c r="I345" s="11">
        <f t="shared" si="47"/>
        <v>382343.1392047166</v>
      </c>
      <c r="J345" s="18"/>
    </row>
    <row r="346" spans="1:10" ht="12.75">
      <c r="A346">
        <f t="shared" si="40"/>
        <v>336</v>
      </c>
      <c r="B346" s="21">
        <f>IF(C345="","",IF(+C345-E345&gt;0,B334+1,""))</f>
        <v>28</v>
      </c>
      <c r="C346" s="6">
        <f t="shared" si="41"/>
        <v>55532.746941552134</v>
      </c>
      <c r="D346" s="16">
        <f t="shared" si="42"/>
        <v>1100.4272812081092</v>
      </c>
      <c r="E346" s="6">
        <f t="shared" si="43"/>
        <v>822.7635465003485</v>
      </c>
      <c r="F346" s="11">
        <f t="shared" si="44"/>
        <v>277.6637347077607</v>
      </c>
      <c r="G346" s="6">
        <f t="shared" si="45"/>
        <v>145290.01660494818</v>
      </c>
      <c r="H346" s="11">
        <f t="shared" si="46"/>
        <v>238153.54988097653</v>
      </c>
      <c r="I346" s="11">
        <f t="shared" si="47"/>
        <v>383443.5664859247</v>
      </c>
      <c r="J346" s="18"/>
    </row>
    <row r="347" spans="1:10" ht="12.75">
      <c r="A347">
        <f t="shared" si="40"/>
        <v>337</v>
      </c>
      <c r="B347" s="21"/>
      <c r="C347" s="6">
        <f t="shared" si="41"/>
        <v>54709.983395051786</v>
      </c>
      <c r="D347" s="16">
        <f t="shared" si="42"/>
        <v>1100.4272812081092</v>
      </c>
      <c r="E347" s="6">
        <f t="shared" si="43"/>
        <v>826.8773642328503</v>
      </c>
      <c r="F347" s="11">
        <f t="shared" si="44"/>
        <v>273.54991697525895</v>
      </c>
      <c r="G347" s="6">
        <f t="shared" si="45"/>
        <v>146116.89396918102</v>
      </c>
      <c r="H347" s="11">
        <f t="shared" si="46"/>
        <v>238427.09979795179</v>
      </c>
      <c r="I347" s="11">
        <f t="shared" si="47"/>
        <v>384543.9937671328</v>
      </c>
      <c r="J347" s="18"/>
    </row>
    <row r="348" spans="1:10" ht="12.75">
      <c r="A348">
        <f t="shared" si="40"/>
        <v>338</v>
      </c>
      <c r="B348" s="21"/>
      <c r="C348" s="6">
        <f t="shared" si="41"/>
        <v>53883.10603081893</v>
      </c>
      <c r="D348" s="16">
        <f t="shared" si="42"/>
        <v>1100.4272812081092</v>
      </c>
      <c r="E348" s="6">
        <f t="shared" si="43"/>
        <v>831.0117510540146</v>
      </c>
      <c r="F348" s="11">
        <f t="shared" si="44"/>
        <v>269.41553015409465</v>
      </c>
      <c r="G348" s="6">
        <f t="shared" si="45"/>
        <v>146947.90572023502</v>
      </c>
      <c r="H348" s="11">
        <f t="shared" si="46"/>
        <v>238696.5153281059</v>
      </c>
      <c r="I348" s="11">
        <f t="shared" si="47"/>
        <v>385644.4210483409</v>
      </c>
      <c r="J348" s="18"/>
    </row>
    <row r="349" spans="1:10" ht="12.75">
      <c r="A349">
        <f t="shared" si="40"/>
        <v>339</v>
      </c>
      <c r="B349" s="21"/>
      <c r="C349" s="6">
        <f t="shared" si="41"/>
        <v>53052.09427976492</v>
      </c>
      <c r="D349" s="16">
        <f t="shared" si="42"/>
        <v>1100.4272812081092</v>
      </c>
      <c r="E349" s="6">
        <f t="shared" si="43"/>
        <v>835.1668098092846</v>
      </c>
      <c r="F349" s="11">
        <f t="shared" si="44"/>
        <v>265.2604713988246</v>
      </c>
      <c r="G349" s="6">
        <f t="shared" si="45"/>
        <v>147783.0725300443</v>
      </c>
      <c r="H349" s="11">
        <f t="shared" si="46"/>
        <v>238961.7757995047</v>
      </c>
      <c r="I349" s="11">
        <f t="shared" si="47"/>
        <v>386744.848329549</v>
      </c>
      <c r="J349" s="18"/>
    </row>
    <row r="350" spans="1:10" ht="12.75">
      <c r="A350">
        <f t="shared" si="40"/>
        <v>340</v>
      </c>
      <c r="B350" s="21"/>
      <c r="C350" s="6">
        <f t="shared" si="41"/>
        <v>52216.92746995563</v>
      </c>
      <c r="D350" s="16">
        <f t="shared" si="42"/>
        <v>1100.4272812081092</v>
      </c>
      <c r="E350" s="6">
        <f t="shared" si="43"/>
        <v>839.342643858331</v>
      </c>
      <c r="F350" s="11">
        <f t="shared" si="44"/>
        <v>261.0846373497782</v>
      </c>
      <c r="G350" s="6">
        <f t="shared" si="45"/>
        <v>148622.41517390264</v>
      </c>
      <c r="H350" s="11">
        <f t="shared" si="46"/>
        <v>239222.8604368545</v>
      </c>
      <c r="I350" s="11">
        <f t="shared" si="47"/>
        <v>387845.2756107572</v>
      </c>
      <c r="J350" s="18"/>
    </row>
    <row r="351" spans="1:10" ht="12.75">
      <c r="A351">
        <f t="shared" si="40"/>
        <v>341</v>
      </c>
      <c r="B351" s="21"/>
      <c r="C351" s="6">
        <f t="shared" si="41"/>
        <v>51377.5848260973</v>
      </c>
      <c r="D351" s="16">
        <f t="shared" si="42"/>
        <v>1100.4272812081092</v>
      </c>
      <c r="E351" s="6">
        <f t="shared" si="43"/>
        <v>843.5393570776228</v>
      </c>
      <c r="F351" s="11">
        <f t="shared" si="44"/>
        <v>256.8879241304865</v>
      </c>
      <c r="G351" s="6">
        <f t="shared" si="45"/>
        <v>149465.95453098026</v>
      </c>
      <c r="H351" s="11">
        <f t="shared" si="46"/>
        <v>239479.748360985</v>
      </c>
      <c r="I351" s="11">
        <f t="shared" si="47"/>
        <v>388945.7028919653</v>
      </c>
      <c r="J351" s="18"/>
    </row>
    <row r="352" spans="1:10" ht="12.75">
      <c r="A352">
        <f t="shared" si="40"/>
        <v>342</v>
      </c>
      <c r="B352" s="21"/>
      <c r="C352" s="6">
        <f t="shared" si="41"/>
        <v>50534.04546901968</v>
      </c>
      <c r="D352" s="16">
        <f t="shared" si="42"/>
        <v>1100.4272812081092</v>
      </c>
      <c r="E352" s="6">
        <f t="shared" si="43"/>
        <v>847.7570538630108</v>
      </c>
      <c r="F352" s="11">
        <f t="shared" si="44"/>
        <v>252.6702273450984</v>
      </c>
      <c r="G352" s="6">
        <f t="shared" si="45"/>
        <v>150313.7115848433</v>
      </c>
      <c r="H352" s="11">
        <f t="shared" si="46"/>
        <v>239732.4185883301</v>
      </c>
      <c r="I352" s="11">
        <f t="shared" si="47"/>
        <v>390046.1301731734</v>
      </c>
      <c r="J352" s="18"/>
    </row>
    <row r="353" spans="1:10" ht="12.75">
      <c r="A353">
        <f t="shared" si="40"/>
        <v>343</v>
      </c>
      <c r="B353" s="21"/>
      <c r="C353" s="6">
        <f t="shared" si="41"/>
        <v>49686.28841515667</v>
      </c>
      <c r="D353" s="16">
        <f t="shared" si="42"/>
        <v>1100.4272812081092</v>
      </c>
      <c r="E353" s="6">
        <f t="shared" si="43"/>
        <v>851.9958391323258</v>
      </c>
      <c r="F353" s="11">
        <f t="shared" si="44"/>
        <v>248.43144207578334</v>
      </c>
      <c r="G353" s="6">
        <f t="shared" si="45"/>
        <v>151165.7074239756</v>
      </c>
      <c r="H353" s="11">
        <f t="shared" si="46"/>
        <v>239980.85003040588</v>
      </c>
      <c r="I353" s="11">
        <f t="shared" si="47"/>
        <v>391146.5574543815</v>
      </c>
      <c r="J353" s="18"/>
    </row>
    <row r="354" spans="1:10" ht="12.75">
      <c r="A354">
        <f t="shared" si="40"/>
        <v>344</v>
      </c>
      <c r="B354" s="21"/>
      <c r="C354" s="6">
        <f t="shared" si="41"/>
        <v>48834.292576024345</v>
      </c>
      <c r="D354" s="16">
        <f t="shared" si="42"/>
        <v>1100.4272812081092</v>
      </c>
      <c r="E354" s="6">
        <f t="shared" si="43"/>
        <v>856.2558183279875</v>
      </c>
      <c r="F354" s="11">
        <f t="shared" si="44"/>
        <v>244.17146288012174</v>
      </c>
      <c r="G354" s="6">
        <f t="shared" si="45"/>
        <v>152021.96324230358</v>
      </c>
      <c r="H354" s="11">
        <f t="shared" si="46"/>
        <v>240225.021493286</v>
      </c>
      <c r="I354" s="11">
        <f t="shared" si="47"/>
        <v>392246.9847355896</v>
      </c>
      <c r="J354" s="18"/>
    </row>
    <row r="355" spans="1:10" ht="12.75">
      <c r="A355">
        <f t="shared" si="40"/>
        <v>345</v>
      </c>
      <c r="B355" s="21"/>
      <c r="C355" s="6">
        <f t="shared" si="41"/>
        <v>47978.036757696354</v>
      </c>
      <c r="D355" s="16">
        <f t="shared" si="42"/>
        <v>1100.4272812081092</v>
      </c>
      <c r="E355" s="6">
        <f t="shared" si="43"/>
        <v>860.5370974196275</v>
      </c>
      <c r="F355" s="11">
        <f t="shared" si="44"/>
        <v>239.89018378848178</v>
      </c>
      <c r="G355" s="6">
        <f t="shared" si="45"/>
        <v>152882.50033972322</v>
      </c>
      <c r="H355" s="11">
        <f t="shared" si="46"/>
        <v>240464.9116770745</v>
      </c>
      <c r="I355" s="11">
        <f t="shared" si="47"/>
        <v>393347.4120167977</v>
      </c>
      <c r="J355" s="18"/>
    </row>
    <row r="356" spans="1:10" ht="12.75">
      <c r="A356">
        <f t="shared" si="40"/>
        <v>346</v>
      </c>
      <c r="B356" s="21"/>
      <c r="C356" s="6">
        <f t="shared" si="41"/>
        <v>47117.49966027673</v>
      </c>
      <c r="D356" s="16">
        <f t="shared" si="42"/>
        <v>1100.4272812081092</v>
      </c>
      <c r="E356" s="6">
        <f t="shared" si="43"/>
        <v>864.8397829067255</v>
      </c>
      <c r="F356" s="11">
        <f t="shared" si="44"/>
        <v>235.58749830138365</v>
      </c>
      <c r="G356" s="6">
        <f t="shared" si="45"/>
        <v>153747.34012262995</v>
      </c>
      <c r="H356" s="11">
        <f t="shared" si="46"/>
        <v>240700.49917537588</v>
      </c>
      <c r="I356" s="11">
        <f t="shared" si="47"/>
        <v>394447.8392980058</v>
      </c>
      <c r="J356" s="18"/>
    </row>
    <row r="357" spans="1:10" ht="12.75">
      <c r="A357">
        <f t="shared" si="40"/>
        <v>347</v>
      </c>
      <c r="B357" s="21"/>
      <c r="C357" s="6">
        <f t="shared" si="41"/>
        <v>46252.65987737</v>
      </c>
      <c r="D357" s="16">
        <f t="shared" si="42"/>
        <v>1100.4272812081092</v>
      </c>
      <c r="E357" s="6">
        <f t="shared" si="43"/>
        <v>869.1639818212592</v>
      </c>
      <c r="F357" s="11">
        <f t="shared" si="44"/>
        <v>231.26329938685</v>
      </c>
      <c r="G357" s="6">
        <f t="shared" si="45"/>
        <v>154616.50410445122</v>
      </c>
      <c r="H357" s="11">
        <f t="shared" si="46"/>
        <v>240931.76247476274</v>
      </c>
      <c r="I357" s="11">
        <f t="shared" si="47"/>
        <v>395548.26657921396</v>
      </c>
      <c r="J357" s="18"/>
    </row>
    <row r="358" spans="1:10" ht="12.75">
      <c r="A358">
        <f t="shared" si="40"/>
        <v>348</v>
      </c>
      <c r="B358" s="21">
        <f>IF(C357="","",IF(+C357-E357&gt;0,B346+1,""))</f>
        <v>29</v>
      </c>
      <c r="C358" s="6">
        <f t="shared" si="41"/>
        <v>45383.495895548745</v>
      </c>
      <c r="D358" s="16">
        <f t="shared" si="42"/>
        <v>1100.4272812081092</v>
      </c>
      <c r="E358" s="6">
        <f t="shared" si="43"/>
        <v>873.5098017303654</v>
      </c>
      <c r="F358" s="11">
        <f t="shared" si="44"/>
        <v>226.91747947774374</v>
      </c>
      <c r="G358" s="6">
        <f t="shared" si="45"/>
        <v>155490.0139061816</v>
      </c>
      <c r="H358" s="11">
        <f t="shared" si="46"/>
        <v>241158.67995424048</v>
      </c>
      <c r="I358" s="11">
        <f t="shared" si="47"/>
        <v>396648.69386042206</v>
      </c>
      <c r="J358" s="18"/>
    </row>
    <row r="359" spans="1:10" ht="12.75">
      <c r="A359">
        <f t="shared" si="40"/>
        <v>349</v>
      </c>
      <c r="B359" s="21"/>
      <c r="C359" s="6">
        <f t="shared" si="41"/>
        <v>44509.98609381838</v>
      </c>
      <c r="D359" s="16">
        <f t="shared" si="42"/>
        <v>1100.4272812081092</v>
      </c>
      <c r="E359" s="6">
        <f t="shared" si="43"/>
        <v>877.8773507390173</v>
      </c>
      <c r="F359" s="11">
        <f t="shared" si="44"/>
        <v>222.5499304690919</v>
      </c>
      <c r="G359" s="6">
        <f t="shared" si="45"/>
        <v>156367.89125692061</v>
      </c>
      <c r="H359" s="11">
        <f t="shared" si="46"/>
        <v>241381.22988470958</v>
      </c>
      <c r="I359" s="11">
        <f t="shared" si="47"/>
        <v>397749.1211416302</v>
      </c>
      <c r="J359" s="18"/>
    </row>
    <row r="360" spans="1:10" ht="12.75">
      <c r="A360">
        <f t="shared" si="40"/>
        <v>350</v>
      </c>
      <c r="B360" s="21"/>
      <c r="C360" s="6">
        <f t="shared" si="41"/>
        <v>43632.10874307936</v>
      </c>
      <c r="D360" s="16">
        <f t="shared" si="42"/>
        <v>1100.4272812081092</v>
      </c>
      <c r="E360" s="6">
        <f t="shared" si="43"/>
        <v>882.2667374927124</v>
      </c>
      <c r="F360" s="11">
        <f t="shared" si="44"/>
        <v>218.1605437153968</v>
      </c>
      <c r="G360" s="6">
        <f t="shared" si="45"/>
        <v>157250.15799441334</v>
      </c>
      <c r="H360" s="11">
        <f t="shared" si="46"/>
        <v>241599.390428425</v>
      </c>
      <c r="I360" s="11">
        <f t="shared" si="47"/>
        <v>398849.5484228383</v>
      </c>
      <c r="J360" s="18"/>
    </row>
    <row r="361" spans="1:10" ht="12.75">
      <c r="A361">
        <f t="shared" si="40"/>
        <v>351</v>
      </c>
      <c r="B361" s="21"/>
      <c r="C361" s="6">
        <f t="shared" si="41"/>
        <v>42749.84200558665</v>
      </c>
      <c r="D361" s="16">
        <f t="shared" si="42"/>
        <v>1100.4272812081092</v>
      </c>
      <c r="E361" s="6">
        <f t="shared" si="43"/>
        <v>886.678071180176</v>
      </c>
      <c r="F361" s="11">
        <f t="shared" si="44"/>
        <v>213.74921002793326</v>
      </c>
      <c r="G361" s="6">
        <f t="shared" si="45"/>
        <v>158136.83606559352</v>
      </c>
      <c r="H361" s="11">
        <f t="shared" si="46"/>
        <v>241813.1396384529</v>
      </c>
      <c r="I361" s="11">
        <f t="shared" si="47"/>
        <v>399949.97570404643</v>
      </c>
      <c r="J361" s="18"/>
    </row>
    <row r="362" spans="1:10" ht="12.75">
      <c r="A362">
        <f t="shared" si="40"/>
        <v>352</v>
      </c>
      <c r="B362" s="21"/>
      <c r="C362" s="6">
        <f t="shared" si="41"/>
        <v>41863.163934406475</v>
      </c>
      <c r="D362" s="16">
        <f t="shared" si="42"/>
        <v>1100.4272812081092</v>
      </c>
      <c r="E362" s="6">
        <f t="shared" si="43"/>
        <v>891.1114615360768</v>
      </c>
      <c r="F362" s="11">
        <f t="shared" si="44"/>
        <v>209.31581967203238</v>
      </c>
      <c r="G362" s="6">
        <f t="shared" si="45"/>
        <v>159027.9475271296</v>
      </c>
      <c r="H362" s="11">
        <f t="shared" si="46"/>
        <v>242022.45545812492</v>
      </c>
      <c r="I362" s="11">
        <f t="shared" si="47"/>
        <v>401050.40298525454</v>
      </c>
      <c r="J362" s="18"/>
    </row>
    <row r="363" spans="1:10" ht="12.75">
      <c r="A363">
        <f t="shared" si="40"/>
        <v>353</v>
      </c>
      <c r="B363" s="21"/>
      <c r="C363" s="6">
        <f t="shared" si="41"/>
        <v>40972.0524728704</v>
      </c>
      <c r="D363" s="16">
        <f t="shared" si="42"/>
        <v>1100.4272812081092</v>
      </c>
      <c r="E363" s="6">
        <f t="shared" si="43"/>
        <v>895.5670188437572</v>
      </c>
      <c r="F363" s="11">
        <f t="shared" si="44"/>
        <v>204.860262364352</v>
      </c>
      <c r="G363" s="6">
        <f t="shared" si="45"/>
        <v>159923.51454597336</v>
      </c>
      <c r="H363" s="11">
        <f t="shared" si="46"/>
        <v>242227.31572048928</v>
      </c>
      <c r="I363" s="11">
        <f t="shared" si="47"/>
        <v>402150.83026646264</v>
      </c>
      <c r="J363" s="18"/>
    </row>
    <row r="364" spans="1:10" ht="12.75">
      <c r="A364">
        <f t="shared" si="40"/>
        <v>354</v>
      </c>
      <c r="B364" s="21"/>
      <c r="C364" s="6">
        <f t="shared" si="41"/>
        <v>40076.48545402664</v>
      </c>
      <c r="D364" s="16">
        <f t="shared" si="42"/>
        <v>1100.4272812081092</v>
      </c>
      <c r="E364" s="6">
        <f t="shared" si="43"/>
        <v>900.044853937976</v>
      </c>
      <c r="F364" s="11">
        <f t="shared" si="44"/>
        <v>200.3824272701332</v>
      </c>
      <c r="G364" s="6">
        <f t="shared" si="45"/>
        <v>160823.55939991135</v>
      </c>
      <c r="H364" s="11">
        <f t="shared" si="46"/>
        <v>242427.69814775942</v>
      </c>
      <c r="I364" s="11">
        <f t="shared" si="47"/>
        <v>403251.25754767074</v>
      </c>
      <c r="J364" s="18"/>
    </row>
    <row r="365" spans="1:10" ht="12.75">
      <c r="A365">
        <f t="shared" si="40"/>
        <v>355</v>
      </c>
      <c r="B365" s="21"/>
      <c r="C365" s="6">
        <f t="shared" si="41"/>
        <v>39176.44060008866</v>
      </c>
      <c r="D365" s="16">
        <f t="shared" si="42"/>
        <v>1100.4272812081092</v>
      </c>
      <c r="E365" s="6">
        <f t="shared" si="43"/>
        <v>904.5450782076659</v>
      </c>
      <c r="F365" s="11">
        <f t="shared" si="44"/>
        <v>195.8822030004433</v>
      </c>
      <c r="G365" s="6">
        <f t="shared" si="45"/>
        <v>161728.104478119</v>
      </c>
      <c r="H365" s="11">
        <f t="shared" si="46"/>
        <v>242623.58035075988</v>
      </c>
      <c r="I365" s="11">
        <f t="shared" si="47"/>
        <v>404351.68482887885</v>
      </c>
      <c r="J365" s="18"/>
    </row>
    <row r="366" spans="1:10" ht="12.75">
      <c r="A366">
        <f t="shared" si="40"/>
        <v>356</v>
      </c>
      <c r="B366" s="21"/>
      <c r="C366" s="6">
        <f t="shared" si="41"/>
        <v>38271.89552188099</v>
      </c>
      <c r="D366" s="16">
        <f t="shared" si="42"/>
        <v>1100.4272812081092</v>
      </c>
      <c r="E366" s="6">
        <f t="shared" si="43"/>
        <v>909.0678035987042</v>
      </c>
      <c r="F366" s="11">
        <f t="shared" si="44"/>
        <v>191.35947760940496</v>
      </c>
      <c r="G366" s="6">
        <f t="shared" si="45"/>
        <v>162637.1722817177</v>
      </c>
      <c r="H366" s="11">
        <f t="shared" si="46"/>
        <v>242814.93982836927</v>
      </c>
      <c r="I366" s="11">
        <f t="shared" si="47"/>
        <v>405452.11211008695</v>
      </c>
      <c r="J366" s="18"/>
    </row>
    <row r="367" spans="1:10" ht="12.75">
      <c r="A367">
        <f t="shared" si="40"/>
        <v>357</v>
      </c>
      <c r="B367" s="21"/>
      <c r="C367" s="6">
        <f t="shared" si="41"/>
        <v>37362.827718282286</v>
      </c>
      <c r="D367" s="16">
        <f t="shared" si="42"/>
        <v>1100.4272812081092</v>
      </c>
      <c r="E367" s="6">
        <f t="shared" si="43"/>
        <v>913.6131426166978</v>
      </c>
      <c r="F367" s="11">
        <f t="shared" si="44"/>
        <v>186.81413859141142</v>
      </c>
      <c r="G367" s="6">
        <f t="shared" si="45"/>
        <v>163550.7854243344</v>
      </c>
      <c r="H367" s="11">
        <f t="shared" si="46"/>
        <v>243001.75396696068</v>
      </c>
      <c r="I367" s="11">
        <f t="shared" si="47"/>
        <v>406552.53939129505</v>
      </c>
      <c r="J367" s="18"/>
    </row>
    <row r="368" spans="1:10" ht="12.75">
      <c r="A368">
        <f t="shared" si="40"/>
        <v>358</v>
      </c>
      <c r="B368" s="21"/>
      <c r="C368" s="6">
        <f t="shared" si="41"/>
        <v>36449.21457566559</v>
      </c>
      <c r="D368" s="16">
        <f t="shared" si="42"/>
        <v>1100.4272812081092</v>
      </c>
      <c r="E368" s="6">
        <f t="shared" si="43"/>
        <v>918.1812083297813</v>
      </c>
      <c r="F368" s="11">
        <f t="shared" si="44"/>
        <v>182.24607287832794</v>
      </c>
      <c r="G368" s="6">
        <f t="shared" si="45"/>
        <v>164468.96663266417</v>
      </c>
      <c r="H368" s="11">
        <f t="shared" si="46"/>
        <v>243184.000039839</v>
      </c>
      <c r="I368" s="11">
        <f t="shared" si="47"/>
        <v>407652.96667250316</v>
      </c>
      <c r="J368" s="18"/>
    </row>
    <row r="369" spans="1:10" ht="12.75">
      <c r="A369">
        <f t="shared" si="40"/>
        <v>359</v>
      </c>
      <c r="B369" s="21"/>
      <c r="C369" s="6">
        <f t="shared" si="41"/>
        <v>35531.0333673358</v>
      </c>
      <c r="D369" s="16">
        <f t="shared" si="42"/>
        <v>1100.4272812081092</v>
      </c>
      <c r="E369" s="6">
        <f t="shared" si="43"/>
        <v>922.7721143714302</v>
      </c>
      <c r="F369" s="11">
        <f t="shared" si="44"/>
        <v>177.65516683667903</v>
      </c>
      <c r="G369" s="6">
        <f t="shared" si="45"/>
        <v>165391.73874703562</v>
      </c>
      <c r="H369" s="11">
        <f t="shared" si="46"/>
        <v>243361.6552066757</v>
      </c>
      <c r="I369" s="11">
        <f t="shared" si="47"/>
        <v>408753.3939537113</v>
      </c>
      <c r="J369" s="18"/>
    </row>
    <row r="370" spans="1:10" ht="12.75">
      <c r="A370">
        <f t="shared" si="40"/>
        <v>360</v>
      </c>
      <c r="B370" s="21">
        <f>IF(C369="","",IF(+C369-E369&gt;0,B358+1,""))</f>
        <v>30</v>
      </c>
      <c r="C370" s="6">
        <f t="shared" si="41"/>
        <v>34608.261252964374</v>
      </c>
      <c r="D370" s="16">
        <f t="shared" si="42"/>
        <v>1100.4272812081092</v>
      </c>
      <c r="E370" s="6">
        <f t="shared" si="43"/>
        <v>927.3859749432874</v>
      </c>
      <c r="F370" s="11">
        <f t="shared" si="44"/>
        <v>173.04130626482188</v>
      </c>
      <c r="G370" s="6">
        <f t="shared" si="45"/>
        <v>166319.1247219789</v>
      </c>
      <c r="H370" s="11">
        <f t="shared" si="46"/>
        <v>243534.6965129405</v>
      </c>
      <c r="I370" s="11">
        <f t="shared" si="47"/>
        <v>409853.8212349194</v>
      </c>
      <c r="J370" s="18"/>
    </row>
    <row r="371" spans="1:10" ht="12.75">
      <c r="A371">
        <f t="shared" si="40"/>
        <v>361</v>
      </c>
      <c r="B371" s="21"/>
      <c r="C371" s="6">
        <f t="shared" si="41"/>
        <v>33680.875278021085</v>
      </c>
      <c r="D371" s="16">
        <f t="shared" si="42"/>
        <v>1100.4272812081092</v>
      </c>
      <c r="E371" s="6">
        <f t="shared" si="43"/>
        <v>932.0229048180038</v>
      </c>
      <c r="F371" s="11">
        <f t="shared" si="44"/>
        <v>168.40437639010543</v>
      </c>
      <c r="G371" s="6">
        <f t="shared" si="45"/>
        <v>167251.1476267969</v>
      </c>
      <c r="H371" s="11">
        <f t="shared" si="46"/>
        <v>243703.1008893306</v>
      </c>
      <c r="I371" s="11">
        <f t="shared" si="47"/>
        <v>410954.2485161275</v>
      </c>
      <c r="J371" s="19"/>
    </row>
    <row r="372" spans="1:10" ht="12.75">
      <c r="A372">
        <f t="shared" si="40"/>
        <v>362</v>
      </c>
      <c r="B372" s="21"/>
      <c r="C372" s="6">
        <f t="shared" si="41"/>
        <v>32748.85237320308</v>
      </c>
      <c r="D372" s="16">
        <f t="shared" si="42"/>
        <v>1100.4272812081092</v>
      </c>
      <c r="E372" s="6">
        <f t="shared" si="43"/>
        <v>936.6830193420938</v>
      </c>
      <c r="F372" s="11">
        <f t="shared" si="44"/>
        <v>163.74426186601542</v>
      </c>
      <c r="G372" s="6">
        <f t="shared" si="45"/>
        <v>168187.83064613902</v>
      </c>
      <c r="H372" s="11">
        <f t="shared" si="46"/>
        <v>243866.84515119664</v>
      </c>
      <c r="I372" s="11">
        <f t="shared" si="47"/>
        <v>412054.6757973357</v>
      </c>
      <c r="J372" s="19"/>
    </row>
    <row r="373" spans="1:10" ht="12.75">
      <c r="A373">
        <f t="shared" si="40"/>
        <v>363</v>
      </c>
      <c r="B373" s="21"/>
      <c r="C373" s="6">
        <f t="shared" si="41"/>
        <v>31812.169353860987</v>
      </c>
      <c r="D373" s="16">
        <f t="shared" si="42"/>
        <v>1100.4272812081092</v>
      </c>
      <c r="E373" s="6">
        <f t="shared" si="43"/>
        <v>941.3664344388043</v>
      </c>
      <c r="F373" s="11">
        <f t="shared" si="44"/>
        <v>159.06084676930493</v>
      </c>
      <c r="G373" s="6">
        <f t="shared" si="45"/>
        <v>169129.1970805778</v>
      </c>
      <c r="H373" s="11">
        <f t="shared" si="46"/>
        <v>244025.90599796595</v>
      </c>
      <c r="I373" s="11">
        <f t="shared" si="47"/>
        <v>413155.1030785438</v>
      </c>
      <c r="J373" s="19"/>
    </row>
    <row r="374" spans="1:10" ht="12.75">
      <c r="A374">
        <f t="shared" si="40"/>
        <v>364</v>
      </c>
      <c r="B374" s="21"/>
      <c r="C374" s="6">
        <f t="shared" si="41"/>
        <v>30870.80291942218</v>
      </c>
      <c r="D374" s="16">
        <f t="shared" si="42"/>
        <v>1100.4272812081092</v>
      </c>
      <c r="E374" s="6">
        <f t="shared" si="43"/>
        <v>946.0732666109983</v>
      </c>
      <c r="F374" s="11">
        <f t="shared" si="44"/>
        <v>154.3540145971109</v>
      </c>
      <c r="G374" s="6">
        <f t="shared" si="45"/>
        <v>170075.2703471888</v>
      </c>
      <c r="H374" s="11">
        <f t="shared" si="46"/>
        <v>244180.26001256306</v>
      </c>
      <c r="I374" s="11">
        <f t="shared" si="47"/>
        <v>414255.5303597519</v>
      </c>
      <c r="J374" s="19"/>
    </row>
    <row r="375" spans="1:10" ht="12.75">
      <c r="A375">
        <f t="shared" si="40"/>
        <v>365</v>
      </c>
      <c r="B375" s="21"/>
      <c r="C375" s="6">
        <f t="shared" si="41"/>
        <v>29924.729652811184</v>
      </c>
      <c r="D375" s="16">
        <f t="shared" si="42"/>
        <v>1100.4272812081092</v>
      </c>
      <c r="E375" s="6">
        <f t="shared" si="43"/>
        <v>950.8036329440533</v>
      </c>
      <c r="F375" s="11">
        <f t="shared" si="44"/>
        <v>149.62364826405593</v>
      </c>
      <c r="G375" s="6">
        <f t="shared" si="45"/>
        <v>171026.07398013287</v>
      </c>
      <c r="H375" s="11">
        <f t="shared" si="46"/>
        <v>244329.88366082712</v>
      </c>
      <c r="I375" s="11">
        <f t="shared" si="47"/>
        <v>415355.95764096</v>
      </c>
      <c r="J375" s="19"/>
    </row>
    <row r="376" spans="1:10" ht="12.75">
      <c r="A376">
        <f t="shared" si="40"/>
        <v>366</v>
      </c>
      <c r="B376" s="21"/>
      <c r="C376" s="6">
        <f t="shared" si="41"/>
        <v>28973.92601986713</v>
      </c>
      <c r="D376" s="16">
        <f t="shared" si="42"/>
        <v>1100.4272812081092</v>
      </c>
      <c r="E376" s="6">
        <f t="shared" si="43"/>
        <v>955.5576511087736</v>
      </c>
      <c r="F376" s="11">
        <f t="shared" si="44"/>
        <v>144.86963009933564</v>
      </c>
      <c r="G376" s="6">
        <f t="shared" si="45"/>
        <v>171981.63163124165</v>
      </c>
      <c r="H376" s="11">
        <f t="shared" si="46"/>
        <v>244474.75329092646</v>
      </c>
      <c r="I376" s="11">
        <f t="shared" si="47"/>
        <v>416456.3849221681</v>
      </c>
      <c r="J376" s="19"/>
    </row>
    <row r="377" spans="1:10" ht="12.75">
      <c r="A377">
        <f t="shared" si="40"/>
        <v>367</v>
      </c>
      <c r="B377" s="21"/>
      <c r="C377" s="6">
        <f t="shared" si="41"/>
        <v>28018.368368758354</v>
      </c>
      <c r="D377" s="16">
        <f t="shared" si="42"/>
        <v>1100.4272812081092</v>
      </c>
      <c r="E377" s="6">
        <f t="shared" si="43"/>
        <v>960.3354393643174</v>
      </c>
      <c r="F377" s="11">
        <f t="shared" si="44"/>
        <v>140.09184184379177</v>
      </c>
      <c r="G377" s="6">
        <f t="shared" si="45"/>
        <v>172941.96707060596</v>
      </c>
      <c r="H377" s="11">
        <f t="shared" si="46"/>
        <v>244614.84513277025</v>
      </c>
      <c r="I377" s="11">
        <f t="shared" si="47"/>
        <v>417556.8122033762</v>
      </c>
      <c r="J377" s="19"/>
    </row>
    <row r="378" spans="1:10" ht="12.75">
      <c r="A378">
        <f t="shared" si="40"/>
        <v>368</v>
      </c>
      <c r="B378" s="21"/>
      <c r="C378" s="6">
        <f t="shared" si="41"/>
        <v>27058.032929394038</v>
      </c>
      <c r="D378" s="16">
        <f t="shared" si="42"/>
        <v>1100.4272812081092</v>
      </c>
      <c r="E378" s="6">
        <f t="shared" si="43"/>
        <v>965.137116561139</v>
      </c>
      <c r="F378" s="11">
        <f t="shared" si="44"/>
        <v>135.2901646469702</v>
      </c>
      <c r="G378" s="6">
        <f t="shared" si="45"/>
        <v>173907.1041871671</v>
      </c>
      <c r="H378" s="11">
        <f t="shared" si="46"/>
        <v>244750.13529741723</v>
      </c>
      <c r="I378" s="11">
        <f t="shared" si="47"/>
        <v>418657.2394845843</v>
      </c>
      <c r="J378" s="19"/>
    </row>
    <row r="379" spans="1:10" ht="12.75">
      <c r="A379">
        <f t="shared" si="40"/>
        <v>369</v>
      </c>
      <c r="B379" s="21"/>
      <c r="C379" s="6">
        <f t="shared" si="41"/>
        <v>26092.8958128329</v>
      </c>
      <c r="D379" s="16">
        <f t="shared" si="42"/>
        <v>1100.4272812081092</v>
      </c>
      <c r="E379" s="6">
        <f t="shared" si="43"/>
        <v>969.9628021439447</v>
      </c>
      <c r="F379" s="11">
        <f t="shared" si="44"/>
        <v>130.4644790641645</v>
      </c>
      <c r="G379" s="6">
        <f t="shared" si="45"/>
        <v>174877.06698931105</v>
      </c>
      <c r="H379" s="11">
        <f t="shared" si="46"/>
        <v>244880.5997764814</v>
      </c>
      <c r="I379" s="11">
        <f t="shared" si="47"/>
        <v>419757.6667657924</v>
      </c>
      <c r="J379" s="19"/>
    </row>
    <row r="380" spans="1:10" ht="12.75">
      <c r="A380">
        <f t="shared" si="40"/>
        <v>370</v>
      </c>
      <c r="B380" s="21"/>
      <c r="C380" s="6">
        <f t="shared" si="41"/>
        <v>25122.933010688954</v>
      </c>
      <c r="D380" s="16">
        <f t="shared" si="42"/>
        <v>1100.4272812081092</v>
      </c>
      <c r="E380" s="6">
        <f t="shared" si="43"/>
        <v>974.8126161546644</v>
      </c>
      <c r="F380" s="11">
        <f t="shared" si="44"/>
        <v>125.61466505344477</v>
      </c>
      <c r="G380" s="6">
        <f t="shared" si="45"/>
        <v>175851.8796054657</v>
      </c>
      <c r="H380" s="11">
        <f t="shared" si="46"/>
        <v>245006.21444153483</v>
      </c>
      <c r="I380" s="11">
        <f t="shared" si="47"/>
        <v>420858.0940470005</v>
      </c>
      <c r="J380" s="19"/>
    </row>
    <row r="381" spans="1:10" ht="12.75">
      <c r="A381">
        <f t="shared" si="40"/>
        <v>371</v>
      </c>
      <c r="B381" s="21"/>
      <c r="C381" s="6">
        <f t="shared" si="41"/>
        <v>24148.12039453429</v>
      </c>
      <c r="D381" s="16">
        <f t="shared" si="42"/>
        <v>1100.4272812081092</v>
      </c>
      <c r="E381" s="6">
        <f t="shared" si="43"/>
        <v>979.6866792354377</v>
      </c>
      <c r="F381" s="11">
        <f t="shared" si="44"/>
        <v>120.74060197267146</v>
      </c>
      <c r="G381" s="6">
        <f t="shared" si="45"/>
        <v>176831.56628470114</v>
      </c>
      <c r="H381" s="11">
        <f t="shared" si="46"/>
        <v>245126.9550435075</v>
      </c>
      <c r="I381" s="11">
        <f t="shared" si="47"/>
        <v>421958.5213282086</v>
      </c>
      <c r="J381" s="19"/>
    </row>
    <row r="382" spans="1:10" ht="12.75">
      <c r="A382">
        <f t="shared" si="40"/>
        <v>372</v>
      </c>
      <c r="B382" s="21">
        <f>IF(C381="","",IF(+C381-E381&gt;0,B370+1,""))</f>
        <v>31</v>
      </c>
      <c r="C382" s="6">
        <f t="shared" si="41"/>
        <v>23168.433715298852</v>
      </c>
      <c r="D382" s="16">
        <f t="shared" si="42"/>
        <v>1100.4272812081092</v>
      </c>
      <c r="E382" s="6">
        <f t="shared" si="43"/>
        <v>984.585112631615</v>
      </c>
      <c r="F382" s="11">
        <f t="shared" si="44"/>
        <v>115.84216857649426</v>
      </c>
      <c r="G382" s="6">
        <f t="shared" si="45"/>
        <v>177816.15139733275</v>
      </c>
      <c r="H382" s="11">
        <f t="shared" si="46"/>
        <v>245242.797212084</v>
      </c>
      <c r="I382" s="11">
        <f t="shared" si="47"/>
        <v>423058.9486094167</v>
      </c>
      <c r="J382" s="19"/>
    </row>
    <row r="383" spans="1:10" ht="12.75">
      <c r="A383">
        <f t="shared" si="40"/>
        <v>373</v>
      </c>
      <c r="B383" s="21"/>
      <c r="C383" s="6">
        <f t="shared" si="41"/>
        <v>22183.848602667236</v>
      </c>
      <c r="D383" s="16">
        <f t="shared" si="42"/>
        <v>1100.4272812081092</v>
      </c>
      <c r="E383" s="6">
        <f t="shared" si="43"/>
        <v>989.508038194773</v>
      </c>
      <c r="F383" s="11">
        <f t="shared" si="44"/>
        <v>110.91924301333619</v>
      </c>
      <c r="G383" s="6">
        <f t="shared" si="45"/>
        <v>178805.65943552752</v>
      </c>
      <c r="H383" s="11">
        <f t="shared" si="46"/>
        <v>245353.71645509734</v>
      </c>
      <c r="I383" s="11">
        <f t="shared" si="47"/>
        <v>424159.3758906248</v>
      </c>
      <c r="J383" s="19"/>
    </row>
    <row r="384" spans="1:10" ht="12.75">
      <c r="A384">
        <f t="shared" si="40"/>
        <v>374</v>
      </c>
      <c r="B384" s="21"/>
      <c r="C384" s="6">
        <f t="shared" si="41"/>
        <v>21194.340564472463</v>
      </c>
      <c r="D384" s="16">
        <f t="shared" si="42"/>
        <v>1100.4272812081092</v>
      </c>
      <c r="E384" s="6">
        <f t="shared" si="43"/>
        <v>994.4555783857469</v>
      </c>
      <c r="F384" s="11">
        <f t="shared" si="44"/>
        <v>105.97170282236232</v>
      </c>
      <c r="G384" s="6">
        <f t="shared" si="45"/>
        <v>179800.11501391325</v>
      </c>
      <c r="H384" s="11">
        <f t="shared" si="46"/>
        <v>245459.6881579197</v>
      </c>
      <c r="I384" s="11">
        <f t="shared" si="47"/>
        <v>425259.80317183293</v>
      </c>
      <c r="J384" s="19"/>
    </row>
    <row r="385" spans="1:10" ht="12.75">
      <c r="A385">
        <f t="shared" si="40"/>
        <v>375</v>
      </c>
      <c r="B385" s="21"/>
      <c r="C385" s="6">
        <f t="shared" si="41"/>
        <v>20199.884986086716</v>
      </c>
      <c r="D385" s="16">
        <f t="shared" si="42"/>
        <v>1100.4272812081092</v>
      </c>
      <c r="E385" s="6">
        <f t="shared" si="43"/>
        <v>999.4278562776756</v>
      </c>
      <c r="F385" s="11">
        <f t="shared" si="44"/>
        <v>100.99942493043358</v>
      </c>
      <c r="G385" s="6">
        <f t="shared" si="45"/>
        <v>180799.54287019093</v>
      </c>
      <c r="H385" s="11">
        <f t="shared" si="46"/>
        <v>245560.68758285014</v>
      </c>
      <c r="I385" s="11">
        <f t="shared" si="47"/>
        <v>426360.23045304103</v>
      </c>
      <c r="J385" s="19"/>
    </row>
    <row r="386" spans="1:10" ht="12.75">
      <c r="A386">
        <f t="shared" si="40"/>
        <v>376</v>
      </c>
      <c r="B386" s="21"/>
      <c r="C386" s="6">
        <f t="shared" si="41"/>
        <v>19200.45712980904</v>
      </c>
      <c r="D386" s="16">
        <f t="shared" si="42"/>
        <v>1100.4272812081092</v>
      </c>
      <c r="E386" s="6">
        <f t="shared" si="43"/>
        <v>1004.424995559064</v>
      </c>
      <c r="F386" s="11">
        <f t="shared" si="44"/>
        <v>96.0022856490452</v>
      </c>
      <c r="G386" s="6">
        <f t="shared" si="45"/>
        <v>181803.96786575</v>
      </c>
      <c r="H386" s="11">
        <f t="shared" si="46"/>
        <v>245656.68986849918</v>
      </c>
      <c r="I386" s="11">
        <f t="shared" si="47"/>
        <v>427460.65773424914</v>
      </c>
      <c r="J386" s="19"/>
    </row>
    <row r="387" spans="1:10" ht="12.75">
      <c r="A387">
        <f t="shared" si="40"/>
        <v>377</v>
      </c>
      <c r="B387" s="21"/>
      <c r="C387" s="6">
        <f t="shared" si="41"/>
        <v>18196.032134249977</v>
      </c>
      <c r="D387" s="16">
        <f t="shared" si="42"/>
        <v>1100.4272812081092</v>
      </c>
      <c r="E387" s="6">
        <f t="shared" si="43"/>
        <v>1009.4471205368593</v>
      </c>
      <c r="F387" s="11">
        <f t="shared" si="44"/>
        <v>90.98016067124989</v>
      </c>
      <c r="G387" s="6">
        <f t="shared" si="45"/>
        <v>182813.41498628684</v>
      </c>
      <c r="H387" s="11">
        <f t="shared" si="46"/>
        <v>245747.67002917043</v>
      </c>
      <c r="I387" s="11">
        <f t="shared" si="47"/>
        <v>428561.08501545724</v>
      </c>
      <c r="J387" s="19"/>
    </row>
    <row r="388" spans="1:10" ht="12.75">
      <c r="A388">
        <f t="shared" si="40"/>
        <v>378</v>
      </c>
      <c r="B388" s="21"/>
      <c r="C388" s="6">
        <f t="shared" si="41"/>
        <v>17186.585013713116</v>
      </c>
      <c r="D388" s="16">
        <f t="shared" si="42"/>
        <v>1100.4272812081092</v>
      </c>
      <c r="E388" s="6">
        <f t="shared" si="43"/>
        <v>1014.4943561395436</v>
      </c>
      <c r="F388" s="11">
        <f t="shared" si="44"/>
        <v>85.93292506856558</v>
      </c>
      <c r="G388" s="6">
        <f t="shared" si="45"/>
        <v>183827.90934242637</v>
      </c>
      <c r="H388" s="11">
        <f t="shared" si="46"/>
        <v>245833.602954239</v>
      </c>
      <c r="I388" s="11">
        <f t="shared" si="47"/>
        <v>429661.51229666534</v>
      </c>
      <c r="J388" s="19"/>
    </row>
    <row r="389" spans="1:10" ht="12.75">
      <c r="A389">
        <f t="shared" si="40"/>
        <v>379</v>
      </c>
      <c r="B389" s="21"/>
      <c r="C389" s="6">
        <f t="shared" si="41"/>
        <v>16172.090657573573</v>
      </c>
      <c r="D389" s="16">
        <f t="shared" si="42"/>
        <v>1100.4272812081092</v>
      </c>
      <c r="E389" s="6">
        <f t="shared" si="43"/>
        <v>1019.5668279202414</v>
      </c>
      <c r="F389" s="11">
        <f t="shared" si="44"/>
        <v>80.86045328786787</v>
      </c>
      <c r="G389" s="6">
        <f t="shared" si="45"/>
        <v>184847.4761703466</v>
      </c>
      <c r="H389" s="11">
        <f t="shared" si="46"/>
        <v>245914.46340752687</v>
      </c>
      <c r="I389" s="11">
        <f t="shared" si="47"/>
        <v>430761.93957787345</v>
      </c>
      <c r="J389" s="19"/>
    </row>
    <row r="390" spans="1:10" ht="12.75">
      <c r="A390">
        <f t="shared" si="40"/>
        <v>380</v>
      </c>
      <c r="B390" s="21"/>
      <c r="C390" s="6">
        <f t="shared" si="41"/>
        <v>15152.523829653332</v>
      </c>
      <c r="D390" s="16">
        <f t="shared" si="42"/>
        <v>1100.4272812081092</v>
      </c>
      <c r="E390" s="6">
        <f t="shared" si="43"/>
        <v>1024.6646620598426</v>
      </c>
      <c r="F390" s="11">
        <f t="shared" si="44"/>
        <v>75.76261914826667</v>
      </c>
      <c r="G390" s="6">
        <f t="shared" si="45"/>
        <v>185872.14083240644</v>
      </c>
      <c r="H390" s="11">
        <f t="shared" si="46"/>
        <v>245990.22602667514</v>
      </c>
      <c r="I390" s="11">
        <f t="shared" si="47"/>
        <v>431862.36685908155</v>
      </c>
      <c r="J390" s="19"/>
    </row>
    <row r="391" spans="1:10" ht="12.75">
      <c r="A391">
        <f t="shared" si="40"/>
        <v>381</v>
      </c>
      <c r="B391" s="21"/>
      <c r="C391" s="6">
        <f t="shared" si="41"/>
        <v>14127.85916759349</v>
      </c>
      <c r="D391" s="16">
        <f t="shared" si="42"/>
        <v>1100.4272812081092</v>
      </c>
      <c r="E391" s="6">
        <f t="shared" si="43"/>
        <v>1029.7879853701418</v>
      </c>
      <c r="F391" s="11">
        <f t="shared" si="44"/>
        <v>70.63929583796745</v>
      </c>
      <c r="G391" s="6">
        <f t="shared" si="45"/>
        <v>186901.92881777658</v>
      </c>
      <c r="H391" s="11">
        <f t="shared" si="46"/>
        <v>246060.8653225131</v>
      </c>
      <c r="I391" s="11">
        <f t="shared" si="47"/>
        <v>432962.79414028965</v>
      </c>
      <c r="J391" s="19"/>
    </row>
    <row r="392" spans="1:10" ht="12.75">
      <c r="A392">
        <f t="shared" si="40"/>
        <v>382</v>
      </c>
      <c r="B392" s="21"/>
      <c r="C392" s="6">
        <f t="shared" si="41"/>
        <v>13098.071182223348</v>
      </c>
      <c r="D392" s="16">
        <f t="shared" si="42"/>
        <v>1100.4272812081092</v>
      </c>
      <c r="E392" s="6">
        <f t="shared" si="43"/>
        <v>1034.9369252969925</v>
      </c>
      <c r="F392" s="11">
        <f t="shared" si="44"/>
        <v>65.49035591111674</v>
      </c>
      <c r="G392" s="6">
        <f t="shared" si="45"/>
        <v>187936.86574307358</v>
      </c>
      <c r="H392" s="11">
        <f t="shared" si="46"/>
        <v>246126.3556784242</v>
      </c>
      <c r="I392" s="11">
        <f t="shared" si="47"/>
        <v>434063.22142149776</v>
      </c>
      <c r="J392" s="19"/>
    </row>
    <row r="393" spans="1:10" ht="12.75">
      <c r="A393">
        <f t="shared" si="40"/>
        <v>383</v>
      </c>
      <c r="B393" s="21"/>
      <c r="C393" s="6">
        <f t="shared" si="41"/>
        <v>12063.134256926356</v>
      </c>
      <c r="D393" s="16">
        <f t="shared" si="42"/>
        <v>1100.4272812081092</v>
      </c>
      <c r="E393" s="6">
        <f t="shared" si="43"/>
        <v>1040.1116099234773</v>
      </c>
      <c r="F393" s="11">
        <f t="shared" si="44"/>
        <v>60.31567128463178</v>
      </c>
      <c r="G393" s="6">
        <f t="shared" si="45"/>
        <v>188976.97735299706</v>
      </c>
      <c r="H393" s="11">
        <f t="shared" si="46"/>
        <v>246186.67134970883</v>
      </c>
      <c r="I393" s="11">
        <f t="shared" si="47"/>
        <v>435163.64870270586</v>
      </c>
      <c r="J393" s="19"/>
    </row>
    <row r="394" spans="1:10" ht="12.75">
      <c r="A394">
        <f t="shared" si="40"/>
        <v>384</v>
      </c>
      <c r="B394" s="21">
        <f>IF(C393="","",IF(+C393-E393&gt;0,B382+1,""))</f>
        <v>32</v>
      </c>
      <c r="C394" s="6">
        <f t="shared" si="41"/>
        <v>11023.02264700288</v>
      </c>
      <c r="D394" s="16">
        <f t="shared" si="42"/>
        <v>1100.4272812081092</v>
      </c>
      <c r="E394" s="6">
        <f t="shared" si="43"/>
        <v>1045.3121679730948</v>
      </c>
      <c r="F394" s="11">
        <f t="shared" si="44"/>
        <v>55.1151132350144</v>
      </c>
      <c r="G394" s="6">
        <f t="shared" si="45"/>
        <v>190022.28952097014</v>
      </c>
      <c r="H394" s="11">
        <f t="shared" si="46"/>
        <v>246241.78646294386</v>
      </c>
      <c r="I394" s="11">
        <f t="shared" si="47"/>
        <v>436264.07598391396</v>
      </c>
      <c r="J394" s="19"/>
    </row>
    <row r="395" spans="1:10" ht="12.75">
      <c r="A395">
        <f t="shared" si="40"/>
        <v>385</v>
      </c>
      <c r="B395" s="21"/>
      <c r="C395" s="6">
        <f t="shared" si="41"/>
        <v>9977.710479029785</v>
      </c>
      <c r="D395" s="16">
        <f t="shared" si="42"/>
        <v>1100.4272812081092</v>
      </c>
      <c r="E395" s="6">
        <f t="shared" si="43"/>
        <v>1050.5387288129602</v>
      </c>
      <c r="F395" s="11">
        <f t="shared" si="44"/>
        <v>49.88855239514893</v>
      </c>
      <c r="G395" s="6">
        <f t="shared" si="45"/>
        <v>191072.8282497831</v>
      </c>
      <c r="H395" s="11">
        <f t="shared" si="46"/>
        <v>246291.67501533902</v>
      </c>
      <c r="I395" s="11">
        <f t="shared" si="47"/>
        <v>437364.5032651221</v>
      </c>
      <c r="J395" s="19"/>
    </row>
    <row r="396" spans="1:10" ht="12.75">
      <c r="A396">
        <f aca="true" t="shared" si="48" ref="A396:A459">IF(C395="","",IF(+C395-E395&gt;0,A395+1,""))</f>
        <v>386</v>
      </c>
      <c r="B396" s="21"/>
      <c r="C396" s="6">
        <f t="shared" si="41"/>
        <v>8927.171750216825</v>
      </c>
      <c r="D396" s="16">
        <f t="shared" si="42"/>
        <v>1100.4272812081092</v>
      </c>
      <c r="E396" s="6">
        <f t="shared" si="43"/>
        <v>1055.7914224570252</v>
      </c>
      <c r="F396" s="11">
        <f t="shared" si="44"/>
        <v>44.63585875108412</v>
      </c>
      <c r="G396" s="6">
        <f t="shared" si="45"/>
        <v>192128.61967224014</v>
      </c>
      <c r="H396" s="11">
        <f t="shared" si="46"/>
        <v>246336.3108740901</v>
      </c>
      <c r="I396" s="11">
        <f t="shared" si="47"/>
        <v>438464.93054633023</v>
      </c>
      <c r="J396" s="19"/>
    </row>
    <row r="397" spans="1:10" ht="12.75">
      <c r="A397">
        <f t="shared" si="48"/>
        <v>387</v>
      </c>
      <c r="B397" s="21"/>
      <c r="C397" s="6">
        <f aca="true" t="shared" si="49" ref="C397:C460">IF(C396="","",IF(+C396-E396&gt;0,+C396-E396,""))</f>
        <v>7871.3803277598</v>
      </c>
      <c r="D397" s="16">
        <f aca="true" t="shared" si="50" ref="D397:D460">IF(C396="","",IF(+C396-E396&gt;0,+$C$7+J397,""))</f>
        <v>1100.4272812081092</v>
      </c>
      <c r="E397" s="6">
        <f aca="true" t="shared" si="51" ref="E397:E460">IF(C396="","",IF(+C396-E396&gt;0,+D397-F397,""))</f>
        <v>1061.0703795693103</v>
      </c>
      <c r="F397" s="11">
        <f aca="true" t="shared" si="52" ref="F397:F460">IF(C396="","",IF(+C396-E396&gt;0,+C397*($C$6/12),""))</f>
        <v>39.356901638799</v>
      </c>
      <c r="G397" s="6">
        <f aca="true" t="shared" si="53" ref="G397:G460">IF(C396="","",IF(+C396-E396&gt;0,+G396+E397,""))</f>
        <v>193189.69005180945</v>
      </c>
      <c r="H397" s="11">
        <f aca="true" t="shared" si="54" ref="H397:H460">IF(C396="","",IF(+C396-E396&gt;0,+H396+F397,""))</f>
        <v>246375.66777572889</v>
      </c>
      <c r="I397" s="11">
        <f aca="true" t="shared" si="55" ref="I397:I460">IF(C396="","",IF(+C396-E396&gt;0,+G397+H397,""))</f>
        <v>439565.35782753833</v>
      </c>
      <c r="J397" s="19"/>
    </row>
    <row r="398" spans="1:10" ht="12.75">
      <c r="A398">
        <f t="shared" si="48"/>
        <v>388</v>
      </c>
      <c r="B398" s="21"/>
      <c r="C398" s="6">
        <f t="shared" si="49"/>
        <v>6810.30994819049</v>
      </c>
      <c r="D398" s="16">
        <f t="shared" si="50"/>
        <v>1100.4272812081092</v>
      </c>
      <c r="E398" s="6">
        <f t="shared" si="51"/>
        <v>1066.3757314671568</v>
      </c>
      <c r="F398" s="11">
        <f t="shared" si="52"/>
        <v>34.05154974095245</v>
      </c>
      <c r="G398" s="6">
        <f t="shared" si="53"/>
        <v>194256.0657832766</v>
      </c>
      <c r="H398" s="11">
        <f t="shared" si="54"/>
        <v>246409.71932546984</v>
      </c>
      <c r="I398" s="11">
        <f t="shared" si="55"/>
        <v>440665.78510874644</v>
      </c>
      <c r="J398" s="20"/>
    </row>
    <row r="399" spans="1:10" ht="12.75">
      <c r="A399">
        <f t="shared" si="48"/>
        <v>389</v>
      </c>
      <c r="B399" s="21"/>
      <c r="C399" s="6">
        <f t="shared" si="49"/>
        <v>5743.9342167233335</v>
      </c>
      <c r="D399" s="16">
        <f t="shared" si="50"/>
        <v>1100.4272812081092</v>
      </c>
      <c r="E399" s="6">
        <f t="shared" si="51"/>
        <v>1071.7076101244925</v>
      </c>
      <c r="F399" s="11">
        <f t="shared" si="52"/>
        <v>28.719671083616667</v>
      </c>
      <c r="G399" s="6">
        <f t="shared" si="53"/>
        <v>195327.7733934011</v>
      </c>
      <c r="H399" s="11">
        <f t="shared" si="54"/>
        <v>246438.43899655345</v>
      </c>
      <c r="I399" s="11">
        <f t="shared" si="55"/>
        <v>441766.21238995454</v>
      </c>
      <c r="J399" s="20"/>
    </row>
    <row r="400" spans="1:10" ht="12.75">
      <c r="A400">
        <f t="shared" si="48"/>
        <v>390</v>
      </c>
      <c r="B400" s="21"/>
      <c r="C400" s="6">
        <f t="shared" si="49"/>
        <v>4672.226606598841</v>
      </c>
      <c r="D400" s="16">
        <f t="shared" si="50"/>
        <v>1100.4272812081092</v>
      </c>
      <c r="E400" s="6">
        <f t="shared" si="51"/>
        <v>1077.066148175115</v>
      </c>
      <c r="F400" s="11">
        <f t="shared" si="52"/>
        <v>23.361133032994204</v>
      </c>
      <c r="G400" s="6">
        <f t="shared" si="53"/>
        <v>196404.8395415762</v>
      </c>
      <c r="H400" s="11">
        <f t="shared" si="54"/>
        <v>246461.80012958645</v>
      </c>
      <c r="I400" s="11">
        <f t="shared" si="55"/>
        <v>442866.63967116264</v>
      </c>
      <c r="J400" s="20"/>
    </row>
    <row r="401" spans="1:10" ht="12.75">
      <c r="A401">
        <f t="shared" si="48"/>
        <v>391</v>
      </c>
      <c r="B401" s="21"/>
      <c r="C401" s="6">
        <f t="shared" si="49"/>
        <v>3595.1604584237257</v>
      </c>
      <c r="D401" s="16">
        <f t="shared" si="50"/>
        <v>1100.4272812081092</v>
      </c>
      <c r="E401" s="6">
        <f t="shared" si="51"/>
        <v>1082.4514789159905</v>
      </c>
      <c r="F401" s="11">
        <f t="shared" si="52"/>
        <v>17.97580229211863</v>
      </c>
      <c r="G401" s="6">
        <f t="shared" si="53"/>
        <v>197487.29102049218</v>
      </c>
      <c r="H401" s="11">
        <f t="shared" si="54"/>
        <v>246479.77593187857</v>
      </c>
      <c r="I401" s="11">
        <f t="shared" si="55"/>
        <v>443967.06695237075</v>
      </c>
      <c r="J401" s="20"/>
    </row>
    <row r="402" spans="1:10" ht="12.75">
      <c r="A402">
        <f t="shared" si="48"/>
        <v>392</v>
      </c>
      <c r="B402" s="21"/>
      <c r="C402" s="6">
        <f t="shared" si="49"/>
        <v>2512.7089795077354</v>
      </c>
      <c r="D402" s="16">
        <f t="shared" si="50"/>
        <v>1100.4272812081092</v>
      </c>
      <c r="E402" s="6">
        <f t="shared" si="51"/>
        <v>1087.8637363105706</v>
      </c>
      <c r="F402" s="11">
        <f t="shared" si="52"/>
        <v>12.563544897538677</v>
      </c>
      <c r="G402" s="6">
        <f t="shared" si="53"/>
        <v>198575.15475680275</v>
      </c>
      <c r="H402" s="11">
        <f t="shared" si="54"/>
        <v>246492.3394767761</v>
      </c>
      <c r="I402" s="11">
        <f t="shared" si="55"/>
        <v>445067.49423357885</v>
      </c>
      <c r="J402" s="20"/>
    </row>
    <row r="403" spans="1:10" ht="12.75">
      <c r="A403">
        <f t="shared" si="48"/>
        <v>393</v>
      </c>
      <c r="B403" s="21"/>
      <c r="C403" s="6">
        <f t="shared" si="49"/>
        <v>1424.8452431971648</v>
      </c>
      <c r="D403" s="16">
        <f t="shared" si="50"/>
        <v>1100.4272812081092</v>
      </c>
      <c r="E403" s="6">
        <f t="shared" si="51"/>
        <v>1093.3030549921234</v>
      </c>
      <c r="F403" s="11">
        <f t="shared" si="52"/>
        <v>7.124226215985824</v>
      </c>
      <c r="G403" s="6">
        <f t="shared" si="53"/>
        <v>199668.45781179485</v>
      </c>
      <c r="H403" s="11">
        <f t="shared" si="54"/>
        <v>246499.4637029921</v>
      </c>
      <c r="I403" s="11">
        <f t="shared" si="55"/>
        <v>446167.92151478695</v>
      </c>
      <c r="J403" s="20"/>
    </row>
    <row r="404" spans="1:10" ht="12.75">
      <c r="A404">
        <f t="shared" si="48"/>
        <v>394</v>
      </c>
      <c r="B404" s="21"/>
      <c r="C404" s="6">
        <f t="shared" si="49"/>
        <v>331.5421882050414</v>
      </c>
      <c r="D404" s="16">
        <f t="shared" si="50"/>
        <v>1100.4272812081092</v>
      </c>
      <c r="E404" s="6">
        <f t="shared" si="51"/>
        <v>1098.769570267084</v>
      </c>
      <c r="F404" s="11">
        <f t="shared" si="52"/>
        <v>1.6577109410252069</v>
      </c>
      <c r="G404" s="6">
        <f t="shared" si="53"/>
        <v>200767.22738206194</v>
      </c>
      <c r="H404" s="11">
        <f t="shared" si="54"/>
        <v>246501.1214139331</v>
      </c>
      <c r="I404" s="11">
        <f t="shared" si="55"/>
        <v>447268.34879599506</v>
      </c>
      <c r="J404" s="20"/>
    </row>
    <row r="405" spans="1:10" ht="12.75">
      <c r="A405">
        <f t="shared" si="48"/>
      </c>
      <c r="B405" s="21"/>
      <c r="C405" s="6">
        <f t="shared" si="49"/>
      </c>
      <c r="D405" s="16">
        <f t="shared" si="50"/>
      </c>
      <c r="E405" s="6">
        <f t="shared" si="51"/>
      </c>
      <c r="F405" s="11">
        <f t="shared" si="52"/>
      </c>
      <c r="G405" s="6">
        <f t="shared" si="53"/>
      </c>
      <c r="H405" s="11">
        <f t="shared" si="54"/>
      </c>
      <c r="I405" s="11">
        <f t="shared" si="55"/>
      </c>
      <c r="J405" s="20"/>
    </row>
    <row r="406" spans="1:10" ht="12.75">
      <c r="A406">
        <f t="shared" si="48"/>
      </c>
      <c r="B406" s="21">
        <f>IF(C405="","",IF(+C405-E405&gt;0,B394+1,""))</f>
      </c>
      <c r="C406" s="6">
        <f t="shared" si="49"/>
      </c>
      <c r="D406" s="16">
        <f t="shared" si="50"/>
      </c>
      <c r="E406" s="6">
        <f t="shared" si="51"/>
      </c>
      <c r="F406" s="11">
        <f t="shared" si="52"/>
      </c>
      <c r="G406" s="6">
        <f t="shared" si="53"/>
      </c>
      <c r="H406" s="11">
        <f t="shared" si="54"/>
      </c>
      <c r="I406" s="11">
        <f t="shared" si="55"/>
      </c>
      <c r="J406" s="20"/>
    </row>
    <row r="407" spans="1:10" ht="12.75">
      <c r="A407">
        <f t="shared" si="48"/>
      </c>
      <c r="B407" s="21"/>
      <c r="C407" s="6">
        <f t="shared" si="49"/>
      </c>
      <c r="D407" s="16">
        <f t="shared" si="50"/>
      </c>
      <c r="E407" s="6">
        <f t="shared" si="51"/>
      </c>
      <c r="F407" s="11">
        <f t="shared" si="52"/>
      </c>
      <c r="G407" s="6">
        <f t="shared" si="53"/>
      </c>
      <c r="H407" s="11">
        <f t="shared" si="54"/>
      </c>
      <c r="I407" s="11">
        <f t="shared" si="55"/>
      </c>
      <c r="J407" s="20"/>
    </row>
    <row r="408" spans="1:10" ht="12.75">
      <c r="A408">
        <f t="shared" si="48"/>
      </c>
      <c r="B408" s="21"/>
      <c r="C408" s="6">
        <f t="shared" si="49"/>
      </c>
      <c r="D408" s="16">
        <f t="shared" si="50"/>
      </c>
      <c r="E408" s="6">
        <f t="shared" si="51"/>
      </c>
      <c r="F408" s="11">
        <f t="shared" si="52"/>
      </c>
      <c r="G408" s="6">
        <f t="shared" si="53"/>
      </c>
      <c r="H408" s="11">
        <f t="shared" si="54"/>
      </c>
      <c r="I408" s="11">
        <f t="shared" si="55"/>
      </c>
      <c r="J408" s="20"/>
    </row>
    <row r="409" spans="1:10" ht="12.75">
      <c r="A409">
        <f t="shared" si="48"/>
      </c>
      <c r="B409" s="21"/>
      <c r="C409" s="6">
        <f t="shared" si="49"/>
      </c>
      <c r="D409" s="16">
        <f t="shared" si="50"/>
      </c>
      <c r="E409" s="6">
        <f t="shared" si="51"/>
      </c>
      <c r="F409" s="11">
        <f t="shared" si="52"/>
      </c>
      <c r="G409" s="6">
        <f t="shared" si="53"/>
      </c>
      <c r="H409" s="11">
        <f t="shared" si="54"/>
      </c>
      <c r="I409" s="11">
        <f t="shared" si="55"/>
      </c>
      <c r="J409" s="20"/>
    </row>
    <row r="410" spans="1:10" ht="12.75">
      <c r="A410">
        <f t="shared" si="48"/>
      </c>
      <c r="B410" s="21"/>
      <c r="C410" s="6">
        <f t="shared" si="49"/>
      </c>
      <c r="D410" s="16">
        <f t="shared" si="50"/>
      </c>
      <c r="E410" s="6">
        <f t="shared" si="51"/>
      </c>
      <c r="F410" s="11">
        <f t="shared" si="52"/>
      </c>
      <c r="G410" s="6">
        <f t="shared" si="53"/>
      </c>
      <c r="H410" s="11">
        <f t="shared" si="54"/>
      </c>
      <c r="I410" s="11">
        <f t="shared" si="55"/>
      </c>
      <c r="J410" s="20"/>
    </row>
    <row r="411" spans="1:10" ht="12.75">
      <c r="A411">
        <f t="shared" si="48"/>
      </c>
      <c r="B411" s="21"/>
      <c r="C411" s="6">
        <f t="shared" si="49"/>
      </c>
      <c r="D411" s="16">
        <f t="shared" si="50"/>
      </c>
      <c r="E411" s="6">
        <f t="shared" si="51"/>
      </c>
      <c r="F411" s="11">
        <f t="shared" si="52"/>
      </c>
      <c r="G411" s="6">
        <f t="shared" si="53"/>
      </c>
      <c r="H411" s="11">
        <f t="shared" si="54"/>
      </c>
      <c r="I411" s="11">
        <f t="shared" si="55"/>
      </c>
      <c r="J411" s="20"/>
    </row>
    <row r="412" spans="1:10" ht="12.75">
      <c r="A412">
        <f t="shared" si="48"/>
      </c>
      <c r="B412" s="21"/>
      <c r="C412" s="6">
        <f t="shared" si="49"/>
      </c>
      <c r="D412" s="16">
        <f t="shared" si="50"/>
      </c>
      <c r="E412" s="6">
        <f t="shared" si="51"/>
      </c>
      <c r="F412" s="11">
        <f t="shared" si="52"/>
      </c>
      <c r="G412" s="6">
        <f t="shared" si="53"/>
      </c>
      <c r="H412" s="11">
        <f t="shared" si="54"/>
      </c>
      <c r="I412" s="11">
        <f t="shared" si="55"/>
      </c>
      <c r="J412" s="20"/>
    </row>
    <row r="413" spans="1:10" ht="12.75">
      <c r="A413">
        <f t="shared" si="48"/>
      </c>
      <c r="B413" s="21"/>
      <c r="C413" s="6">
        <f t="shared" si="49"/>
      </c>
      <c r="D413" s="16">
        <f t="shared" si="50"/>
      </c>
      <c r="E413" s="6">
        <f t="shared" si="51"/>
      </c>
      <c r="F413" s="11">
        <f t="shared" si="52"/>
      </c>
      <c r="G413" s="6">
        <f t="shared" si="53"/>
      </c>
      <c r="H413" s="11">
        <f t="shared" si="54"/>
      </c>
      <c r="I413" s="11">
        <f t="shared" si="55"/>
      </c>
      <c r="J413" s="20"/>
    </row>
    <row r="414" spans="1:10" ht="12.75">
      <c r="A414">
        <f t="shared" si="48"/>
      </c>
      <c r="B414" s="21"/>
      <c r="C414" s="6">
        <f t="shared" si="49"/>
      </c>
      <c r="D414" s="16">
        <f t="shared" si="50"/>
      </c>
      <c r="E414" s="6">
        <f t="shared" si="51"/>
      </c>
      <c r="F414" s="11">
        <f t="shared" si="52"/>
      </c>
      <c r="G414" s="6">
        <f t="shared" si="53"/>
      </c>
      <c r="H414" s="11">
        <f t="shared" si="54"/>
      </c>
      <c r="I414" s="11">
        <f t="shared" si="55"/>
      </c>
      <c r="J414" s="20"/>
    </row>
    <row r="415" spans="1:10" ht="12.75">
      <c r="A415">
        <f t="shared" si="48"/>
      </c>
      <c r="B415" s="21"/>
      <c r="C415" s="6">
        <f t="shared" si="49"/>
      </c>
      <c r="D415" s="16">
        <f t="shared" si="50"/>
      </c>
      <c r="E415" s="6">
        <f t="shared" si="51"/>
      </c>
      <c r="F415" s="11">
        <f t="shared" si="52"/>
      </c>
      <c r="G415" s="6">
        <f t="shared" si="53"/>
      </c>
      <c r="H415" s="11">
        <f t="shared" si="54"/>
      </c>
      <c r="I415" s="11">
        <f t="shared" si="55"/>
      </c>
      <c r="J415" s="20"/>
    </row>
    <row r="416" spans="1:10" ht="12.75">
      <c r="A416">
        <f t="shared" si="48"/>
      </c>
      <c r="B416" s="21"/>
      <c r="C416" s="6">
        <f t="shared" si="49"/>
      </c>
      <c r="D416" s="16">
        <f t="shared" si="50"/>
      </c>
      <c r="E416" s="6">
        <f t="shared" si="51"/>
      </c>
      <c r="F416" s="11">
        <f t="shared" si="52"/>
      </c>
      <c r="G416" s="6">
        <f t="shared" si="53"/>
      </c>
      <c r="H416" s="11">
        <f t="shared" si="54"/>
      </c>
      <c r="I416" s="11">
        <f t="shared" si="55"/>
      </c>
      <c r="J416" s="19"/>
    </row>
    <row r="417" spans="1:10" ht="12.75">
      <c r="A417">
        <f t="shared" si="48"/>
      </c>
      <c r="B417" s="21"/>
      <c r="C417" s="6">
        <f t="shared" si="49"/>
      </c>
      <c r="D417" s="16">
        <f t="shared" si="50"/>
      </c>
      <c r="E417" s="6">
        <f t="shared" si="51"/>
      </c>
      <c r="F417" s="11">
        <f t="shared" si="52"/>
      </c>
      <c r="G417" s="6">
        <f t="shared" si="53"/>
      </c>
      <c r="H417" s="11">
        <f t="shared" si="54"/>
      </c>
      <c r="I417" s="11">
        <f t="shared" si="55"/>
      </c>
      <c r="J417" s="19"/>
    </row>
    <row r="418" spans="1:10" ht="12.75">
      <c r="A418">
        <f t="shared" si="48"/>
      </c>
      <c r="B418" s="21">
        <f>IF(C417="","",IF(+C417-E417&gt;0,B406+1,""))</f>
      </c>
      <c r="C418" s="6">
        <f t="shared" si="49"/>
      </c>
      <c r="D418" s="16">
        <f t="shared" si="50"/>
      </c>
      <c r="E418" s="6">
        <f t="shared" si="51"/>
      </c>
      <c r="F418" s="11">
        <f t="shared" si="52"/>
      </c>
      <c r="G418" s="6">
        <f t="shared" si="53"/>
      </c>
      <c r="H418" s="11">
        <f t="shared" si="54"/>
      </c>
      <c r="I418" s="11">
        <f t="shared" si="55"/>
      </c>
      <c r="J418" s="19"/>
    </row>
    <row r="419" spans="1:10" ht="12.75">
      <c r="A419">
        <f t="shared" si="48"/>
      </c>
      <c r="B419" s="21"/>
      <c r="C419" s="6">
        <f t="shared" si="49"/>
      </c>
      <c r="D419" s="16">
        <f t="shared" si="50"/>
      </c>
      <c r="E419" s="6">
        <f t="shared" si="51"/>
      </c>
      <c r="F419" s="11">
        <f t="shared" si="52"/>
      </c>
      <c r="G419" s="6">
        <f t="shared" si="53"/>
      </c>
      <c r="H419" s="11">
        <f t="shared" si="54"/>
      </c>
      <c r="I419" s="11">
        <f t="shared" si="55"/>
      </c>
      <c r="J419" s="19"/>
    </row>
    <row r="420" spans="1:10" ht="12.75">
      <c r="A420">
        <f t="shared" si="48"/>
      </c>
      <c r="B420" s="21"/>
      <c r="C420" s="6">
        <f t="shared" si="49"/>
      </c>
      <c r="D420" s="16">
        <f t="shared" si="50"/>
      </c>
      <c r="E420" s="6">
        <f t="shared" si="51"/>
      </c>
      <c r="F420" s="11">
        <f t="shared" si="52"/>
      </c>
      <c r="G420" s="6">
        <f t="shared" si="53"/>
      </c>
      <c r="H420" s="11">
        <f t="shared" si="54"/>
      </c>
      <c r="I420" s="11">
        <f t="shared" si="55"/>
      </c>
      <c r="J420" s="19"/>
    </row>
    <row r="421" spans="1:10" ht="12.75">
      <c r="A421">
        <f t="shared" si="48"/>
      </c>
      <c r="B421" s="21"/>
      <c r="C421" s="6">
        <f t="shared" si="49"/>
      </c>
      <c r="D421" s="16">
        <f t="shared" si="50"/>
      </c>
      <c r="E421" s="6">
        <f t="shared" si="51"/>
      </c>
      <c r="F421" s="11">
        <f t="shared" si="52"/>
      </c>
      <c r="G421" s="6">
        <f t="shared" si="53"/>
      </c>
      <c r="H421" s="11">
        <f t="shared" si="54"/>
      </c>
      <c r="I421" s="11">
        <f t="shared" si="55"/>
      </c>
      <c r="J421" s="19"/>
    </row>
    <row r="422" spans="1:10" ht="12.75">
      <c r="A422">
        <f t="shared" si="48"/>
      </c>
      <c r="B422" s="21"/>
      <c r="C422" s="6">
        <f t="shared" si="49"/>
      </c>
      <c r="D422" s="16">
        <f t="shared" si="50"/>
      </c>
      <c r="E422" s="6">
        <f t="shared" si="51"/>
      </c>
      <c r="F422" s="11">
        <f t="shared" si="52"/>
      </c>
      <c r="G422" s="6">
        <f t="shared" si="53"/>
      </c>
      <c r="H422" s="11">
        <f t="shared" si="54"/>
      </c>
      <c r="I422" s="11">
        <f t="shared" si="55"/>
      </c>
      <c r="J422" s="19"/>
    </row>
    <row r="423" spans="1:10" ht="12.75">
      <c r="A423">
        <f t="shared" si="48"/>
      </c>
      <c r="B423" s="21"/>
      <c r="C423" s="6">
        <f t="shared" si="49"/>
      </c>
      <c r="D423" s="16">
        <f t="shared" si="50"/>
      </c>
      <c r="E423" s="6">
        <f t="shared" si="51"/>
      </c>
      <c r="F423" s="11">
        <f t="shared" si="52"/>
      </c>
      <c r="G423" s="6">
        <f t="shared" si="53"/>
      </c>
      <c r="H423" s="11">
        <f t="shared" si="54"/>
      </c>
      <c r="I423" s="11">
        <f t="shared" si="55"/>
      </c>
      <c r="J423" s="19"/>
    </row>
    <row r="424" spans="1:10" ht="12.75">
      <c r="A424">
        <f t="shared" si="48"/>
      </c>
      <c r="B424" s="21"/>
      <c r="C424" s="6">
        <f t="shared" si="49"/>
      </c>
      <c r="D424" s="16">
        <f t="shared" si="50"/>
      </c>
      <c r="E424" s="6">
        <f t="shared" si="51"/>
      </c>
      <c r="F424" s="11">
        <f t="shared" si="52"/>
      </c>
      <c r="G424" s="6">
        <f t="shared" si="53"/>
      </c>
      <c r="H424" s="11">
        <f t="shared" si="54"/>
      </c>
      <c r="I424" s="11">
        <f t="shared" si="55"/>
      </c>
      <c r="J424" s="19"/>
    </row>
    <row r="425" spans="1:10" ht="12.75">
      <c r="A425">
        <f t="shared" si="48"/>
      </c>
      <c r="B425" s="21"/>
      <c r="C425" s="6">
        <f t="shared" si="49"/>
      </c>
      <c r="D425" s="16">
        <f t="shared" si="50"/>
      </c>
      <c r="E425" s="6">
        <f t="shared" si="51"/>
      </c>
      <c r="F425" s="11">
        <f t="shared" si="52"/>
      </c>
      <c r="G425" s="6">
        <f t="shared" si="53"/>
      </c>
      <c r="H425" s="11">
        <f t="shared" si="54"/>
      </c>
      <c r="I425" s="11">
        <f t="shared" si="55"/>
      </c>
      <c r="J425" s="19"/>
    </row>
    <row r="426" spans="1:10" ht="12.75">
      <c r="A426">
        <f t="shared" si="48"/>
      </c>
      <c r="B426" s="21"/>
      <c r="C426" s="6">
        <f t="shared" si="49"/>
      </c>
      <c r="D426" s="16">
        <f t="shared" si="50"/>
      </c>
      <c r="E426" s="6">
        <f t="shared" si="51"/>
      </c>
      <c r="F426" s="11">
        <f t="shared" si="52"/>
      </c>
      <c r="G426" s="6">
        <f t="shared" si="53"/>
      </c>
      <c r="H426" s="11">
        <f t="shared" si="54"/>
      </c>
      <c r="I426" s="11">
        <f t="shared" si="55"/>
      </c>
      <c r="J426" s="19"/>
    </row>
    <row r="427" spans="1:10" ht="12.75">
      <c r="A427">
        <f t="shared" si="48"/>
      </c>
      <c r="B427" s="21"/>
      <c r="C427" s="6">
        <f t="shared" si="49"/>
      </c>
      <c r="D427" s="16">
        <f t="shared" si="50"/>
      </c>
      <c r="E427" s="6">
        <f t="shared" si="51"/>
      </c>
      <c r="F427" s="11">
        <f t="shared" si="52"/>
      </c>
      <c r="G427" s="6">
        <f t="shared" si="53"/>
      </c>
      <c r="H427" s="11">
        <f t="shared" si="54"/>
      </c>
      <c r="I427" s="11">
        <f t="shared" si="55"/>
      </c>
      <c r="J427" s="19"/>
    </row>
    <row r="428" spans="1:10" ht="12.75">
      <c r="A428">
        <f t="shared" si="48"/>
      </c>
      <c r="B428" s="21"/>
      <c r="C428" s="6">
        <f t="shared" si="49"/>
      </c>
      <c r="D428" s="16">
        <f t="shared" si="50"/>
      </c>
      <c r="E428" s="6">
        <f t="shared" si="51"/>
      </c>
      <c r="F428" s="11">
        <f t="shared" si="52"/>
      </c>
      <c r="G428" s="6">
        <f t="shared" si="53"/>
      </c>
      <c r="H428" s="11">
        <f t="shared" si="54"/>
      </c>
      <c r="I428" s="11">
        <f t="shared" si="55"/>
      </c>
      <c r="J428" s="19"/>
    </row>
    <row r="429" spans="1:10" ht="12.75">
      <c r="A429">
        <f t="shared" si="48"/>
      </c>
      <c r="B429" s="21"/>
      <c r="C429" s="6">
        <f t="shared" si="49"/>
      </c>
      <c r="D429" s="16">
        <f t="shared" si="50"/>
      </c>
      <c r="E429" s="6">
        <f t="shared" si="51"/>
      </c>
      <c r="F429" s="11">
        <f t="shared" si="52"/>
      </c>
      <c r="G429" s="6">
        <f t="shared" si="53"/>
      </c>
      <c r="H429" s="11">
        <f t="shared" si="54"/>
      </c>
      <c r="I429" s="11">
        <f t="shared" si="55"/>
      </c>
      <c r="J429" s="19"/>
    </row>
    <row r="430" spans="1:10" ht="12.75">
      <c r="A430">
        <f t="shared" si="48"/>
      </c>
      <c r="B430" s="21">
        <f>IF(C429="","",IF(+C429-E429&gt;0,B418+1,""))</f>
      </c>
      <c r="C430" s="6">
        <f t="shared" si="49"/>
      </c>
      <c r="D430" s="16">
        <f t="shared" si="50"/>
      </c>
      <c r="E430" s="6">
        <f t="shared" si="51"/>
      </c>
      <c r="F430" s="11">
        <f t="shared" si="52"/>
      </c>
      <c r="G430" s="6">
        <f t="shared" si="53"/>
      </c>
      <c r="H430" s="11">
        <f t="shared" si="54"/>
      </c>
      <c r="I430" s="11">
        <f t="shared" si="55"/>
      </c>
      <c r="J430" s="19"/>
    </row>
    <row r="431" spans="1:10" ht="12.75">
      <c r="A431">
        <f t="shared" si="48"/>
      </c>
      <c r="B431" s="21"/>
      <c r="C431" s="6">
        <f t="shared" si="49"/>
      </c>
      <c r="D431" s="16">
        <f t="shared" si="50"/>
      </c>
      <c r="E431" s="6">
        <f t="shared" si="51"/>
      </c>
      <c r="F431" s="11">
        <f t="shared" si="52"/>
      </c>
      <c r="G431" s="6">
        <f t="shared" si="53"/>
      </c>
      <c r="H431" s="11">
        <f t="shared" si="54"/>
      </c>
      <c r="I431" s="11">
        <f t="shared" si="55"/>
      </c>
      <c r="J431" s="19"/>
    </row>
    <row r="432" spans="1:10" ht="12.75">
      <c r="A432">
        <f t="shared" si="48"/>
      </c>
      <c r="B432" s="21"/>
      <c r="C432" s="6">
        <f t="shared" si="49"/>
      </c>
      <c r="D432" s="16">
        <f t="shared" si="50"/>
      </c>
      <c r="E432" s="6">
        <f t="shared" si="51"/>
      </c>
      <c r="F432" s="11">
        <f t="shared" si="52"/>
      </c>
      <c r="G432" s="6">
        <f t="shared" si="53"/>
      </c>
      <c r="H432" s="11">
        <f t="shared" si="54"/>
      </c>
      <c r="I432" s="11">
        <f t="shared" si="55"/>
      </c>
      <c r="J432" s="19"/>
    </row>
    <row r="433" spans="1:10" ht="12.75">
      <c r="A433">
        <f t="shared" si="48"/>
      </c>
      <c r="B433" s="21"/>
      <c r="C433" s="6">
        <f t="shared" si="49"/>
      </c>
      <c r="D433" s="16">
        <f t="shared" si="50"/>
      </c>
      <c r="E433" s="6">
        <f t="shared" si="51"/>
      </c>
      <c r="F433" s="11">
        <f t="shared" si="52"/>
      </c>
      <c r="G433" s="6">
        <f t="shared" si="53"/>
      </c>
      <c r="H433" s="11">
        <f t="shared" si="54"/>
      </c>
      <c r="I433" s="11">
        <f t="shared" si="55"/>
      </c>
      <c r="J433" s="19"/>
    </row>
    <row r="434" spans="1:10" ht="12.75">
      <c r="A434">
        <f t="shared" si="48"/>
      </c>
      <c r="B434" s="21"/>
      <c r="C434" s="6">
        <f t="shared" si="49"/>
      </c>
      <c r="D434" s="16">
        <f t="shared" si="50"/>
      </c>
      <c r="E434" s="6">
        <f t="shared" si="51"/>
      </c>
      <c r="F434" s="11">
        <f t="shared" si="52"/>
      </c>
      <c r="G434" s="6">
        <f t="shared" si="53"/>
      </c>
      <c r="H434" s="11">
        <f t="shared" si="54"/>
      </c>
      <c r="I434" s="11">
        <f t="shared" si="55"/>
      </c>
      <c r="J434" s="19"/>
    </row>
    <row r="435" spans="1:10" ht="12.75">
      <c r="A435">
        <f t="shared" si="48"/>
      </c>
      <c r="B435" s="21"/>
      <c r="C435" s="6">
        <f t="shared" si="49"/>
      </c>
      <c r="D435" s="16">
        <f t="shared" si="50"/>
      </c>
      <c r="E435" s="6">
        <f t="shared" si="51"/>
      </c>
      <c r="F435" s="11">
        <f t="shared" si="52"/>
      </c>
      <c r="G435" s="6">
        <f t="shared" si="53"/>
      </c>
      <c r="H435" s="11">
        <f t="shared" si="54"/>
      </c>
      <c r="I435" s="11">
        <f t="shared" si="55"/>
      </c>
      <c r="J435" s="19"/>
    </row>
    <row r="436" spans="1:10" ht="12.75">
      <c r="A436">
        <f t="shared" si="48"/>
      </c>
      <c r="B436" s="21"/>
      <c r="C436" s="6">
        <f t="shared" si="49"/>
      </c>
      <c r="D436" s="16">
        <f t="shared" si="50"/>
      </c>
      <c r="E436" s="6">
        <f t="shared" si="51"/>
      </c>
      <c r="F436" s="11">
        <f t="shared" si="52"/>
      </c>
      <c r="G436" s="6">
        <f t="shared" si="53"/>
      </c>
      <c r="H436" s="11">
        <f t="shared" si="54"/>
      </c>
      <c r="I436" s="11">
        <f t="shared" si="55"/>
      </c>
      <c r="J436" s="19"/>
    </row>
    <row r="437" spans="1:10" ht="12.75">
      <c r="A437">
        <f t="shared" si="48"/>
      </c>
      <c r="B437" s="21"/>
      <c r="C437" s="6">
        <f t="shared" si="49"/>
      </c>
      <c r="D437" s="16">
        <f t="shared" si="50"/>
      </c>
      <c r="E437" s="6">
        <f t="shared" si="51"/>
      </c>
      <c r="F437" s="11">
        <f t="shared" si="52"/>
      </c>
      <c r="G437" s="6">
        <f t="shared" si="53"/>
      </c>
      <c r="H437" s="11">
        <f t="shared" si="54"/>
      </c>
      <c r="I437" s="11">
        <f t="shared" si="55"/>
      </c>
      <c r="J437" s="19"/>
    </row>
    <row r="438" spans="1:10" ht="12.75">
      <c r="A438">
        <f t="shared" si="48"/>
      </c>
      <c r="B438" s="21"/>
      <c r="C438" s="6">
        <f t="shared" si="49"/>
      </c>
      <c r="D438" s="16">
        <f t="shared" si="50"/>
      </c>
      <c r="E438" s="6">
        <f t="shared" si="51"/>
      </c>
      <c r="F438" s="11">
        <f t="shared" si="52"/>
      </c>
      <c r="G438" s="6">
        <f t="shared" si="53"/>
      </c>
      <c r="H438" s="11">
        <f t="shared" si="54"/>
      </c>
      <c r="I438" s="11">
        <f t="shared" si="55"/>
      </c>
      <c r="J438" s="19"/>
    </row>
    <row r="439" spans="1:10" ht="12.75">
      <c r="A439">
        <f t="shared" si="48"/>
      </c>
      <c r="B439" s="21"/>
      <c r="C439" s="6">
        <f t="shared" si="49"/>
      </c>
      <c r="D439" s="16">
        <f t="shared" si="50"/>
      </c>
      <c r="E439" s="6">
        <f t="shared" si="51"/>
      </c>
      <c r="F439" s="11">
        <f t="shared" si="52"/>
      </c>
      <c r="G439" s="6">
        <f t="shared" si="53"/>
      </c>
      <c r="H439" s="11">
        <f t="shared" si="54"/>
      </c>
      <c r="I439" s="11">
        <f t="shared" si="55"/>
      </c>
      <c r="J439" s="19"/>
    </row>
    <row r="440" spans="1:10" ht="12.75">
      <c r="A440">
        <f t="shared" si="48"/>
      </c>
      <c r="B440" s="21"/>
      <c r="C440" s="6">
        <f t="shared" si="49"/>
      </c>
      <c r="D440" s="16">
        <f t="shared" si="50"/>
      </c>
      <c r="E440" s="6">
        <f t="shared" si="51"/>
      </c>
      <c r="F440" s="11">
        <f t="shared" si="52"/>
      </c>
      <c r="G440" s="6">
        <f t="shared" si="53"/>
      </c>
      <c r="H440" s="11">
        <f t="shared" si="54"/>
      </c>
      <c r="I440" s="11">
        <f t="shared" si="55"/>
      </c>
      <c r="J440" s="19"/>
    </row>
    <row r="441" spans="1:10" ht="12.75">
      <c r="A441">
        <f t="shared" si="48"/>
      </c>
      <c r="B441" s="21"/>
      <c r="C441" s="6">
        <f t="shared" si="49"/>
      </c>
      <c r="D441" s="16">
        <f t="shared" si="50"/>
      </c>
      <c r="E441" s="6">
        <f t="shared" si="51"/>
      </c>
      <c r="F441" s="11">
        <f t="shared" si="52"/>
      </c>
      <c r="G441" s="6">
        <f t="shared" si="53"/>
      </c>
      <c r="H441" s="11">
        <f t="shared" si="54"/>
      </c>
      <c r="I441" s="11">
        <f t="shared" si="55"/>
      </c>
      <c r="J441" s="19"/>
    </row>
    <row r="442" spans="1:10" ht="12.75">
      <c r="A442">
        <f t="shared" si="48"/>
      </c>
      <c r="B442" s="21">
        <f>IF(C441="","",IF(+C441-E441&gt;0,B430+1,""))</f>
      </c>
      <c r="C442" s="6">
        <f t="shared" si="49"/>
      </c>
      <c r="D442" s="16">
        <f t="shared" si="50"/>
      </c>
      <c r="E442" s="6">
        <f t="shared" si="51"/>
      </c>
      <c r="F442" s="11">
        <f t="shared" si="52"/>
      </c>
      <c r="G442" s="6">
        <f t="shared" si="53"/>
      </c>
      <c r="H442" s="11">
        <f t="shared" si="54"/>
      </c>
      <c r="I442" s="11">
        <f t="shared" si="55"/>
      </c>
      <c r="J442" s="19"/>
    </row>
    <row r="443" spans="1:10" ht="12.75">
      <c r="A443">
        <f t="shared" si="48"/>
      </c>
      <c r="B443" s="21"/>
      <c r="C443" s="6">
        <f t="shared" si="49"/>
      </c>
      <c r="D443" s="16">
        <f t="shared" si="50"/>
      </c>
      <c r="E443" s="6">
        <f t="shared" si="51"/>
      </c>
      <c r="F443" s="11">
        <f t="shared" si="52"/>
      </c>
      <c r="G443" s="6">
        <f t="shared" si="53"/>
      </c>
      <c r="H443" s="11">
        <f t="shared" si="54"/>
      </c>
      <c r="I443" s="11">
        <f t="shared" si="55"/>
      </c>
      <c r="J443" s="19"/>
    </row>
    <row r="444" spans="1:10" ht="12.75">
      <c r="A444">
        <f t="shared" si="48"/>
      </c>
      <c r="B444" s="21"/>
      <c r="C444" s="6">
        <f t="shared" si="49"/>
      </c>
      <c r="D444" s="16">
        <f t="shared" si="50"/>
      </c>
      <c r="E444" s="6">
        <f t="shared" si="51"/>
      </c>
      <c r="F444" s="11">
        <f t="shared" si="52"/>
      </c>
      <c r="G444" s="6">
        <f t="shared" si="53"/>
      </c>
      <c r="H444" s="11">
        <f t="shared" si="54"/>
      </c>
      <c r="I444" s="11">
        <f t="shared" si="55"/>
      </c>
      <c r="J444" s="19"/>
    </row>
    <row r="445" spans="1:10" ht="12.75">
      <c r="A445">
        <f t="shared" si="48"/>
      </c>
      <c r="B445" s="21"/>
      <c r="C445" s="6">
        <f t="shared" si="49"/>
      </c>
      <c r="D445" s="16">
        <f t="shared" si="50"/>
      </c>
      <c r="E445" s="6">
        <f t="shared" si="51"/>
      </c>
      <c r="F445" s="11">
        <f t="shared" si="52"/>
      </c>
      <c r="G445" s="6">
        <f t="shared" si="53"/>
      </c>
      <c r="H445" s="11">
        <f t="shared" si="54"/>
      </c>
      <c r="I445" s="11">
        <f t="shared" si="55"/>
      </c>
      <c r="J445" s="19"/>
    </row>
    <row r="446" spans="1:10" ht="12.75">
      <c r="A446">
        <f t="shared" si="48"/>
      </c>
      <c r="B446" s="21"/>
      <c r="C446" s="6">
        <f t="shared" si="49"/>
      </c>
      <c r="D446" s="16">
        <f t="shared" si="50"/>
      </c>
      <c r="E446" s="6">
        <f t="shared" si="51"/>
      </c>
      <c r="F446" s="11">
        <f t="shared" si="52"/>
      </c>
      <c r="G446" s="6">
        <f t="shared" si="53"/>
      </c>
      <c r="H446" s="11">
        <f t="shared" si="54"/>
      </c>
      <c r="I446" s="11">
        <f t="shared" si="55"/>
      </c>
      <c r="J446" s="19"/>
    </row>
    <row r="447" spans="1:10" ht="12.75">
      <c r="A447">
        <f t="shared" si="48"/>
      </c>
      <c r="B447" s="21"/>
      <c r="C447" s="6">
        <f t="shared" si="49"/>
      </c>
      <c r="D447" s="16">
        <f t="shared" si="50"/>
      </c>
      <c r="E447" s="6">
        <f t="shared" si="51"/>
      </c>
      <c r="F447" s="11">
        <f t="shared" si="52"/>
      </c>
      <c r="G447" s="6">
        <f t="shared" si="53"/>
      </c>
      <c r="H447" s="11">
        <f t="shared" si="54"/>
      </c>
      <c r="I447" s="11">
        <f t="shared" si="55"/>
      </c>
      <c r="J447" s="19"/>
    </row>
    <row r="448" spans="1:10" ht="12.75">
      <c r="A448">
        <f t="shared" si="48"/>
      </c>
      <c r="B448" s="21"/>
      <c r="C448" s="6">
        <f t="shared" si="49"/>
      </c>
      <c r="D448" s="16">
        <f t="shared" si="50"/>
      </c>
      <c r="E448" s="6">
        <f t="shared" si="51"/>
      </c>
      <c r="F448" s="11">
        <f t="shared" si="52"/>
      </c>
      <c r="G448" s="6">
        <f t="shared" si="53"/>
      </c>
      <c r="H448" s="11">
        <f t="shared" si="54"/>
      </c>
      <c r="I448" s="11">
        <f t="shared" si="55"/>
      </c>
      <c r="J448" s="19"/>
    </row>
    <row r="449" spans="1:10" ht="12.75">
      <c r="A449">
        <f t="shared" si="48"/>
      </c>
      <c r="B449" s="21"/>
      <c r="C449" s="6">
        <f t="shared" si="49"/>
      </c>
      <c r="D449" s="16">
        <f t="shared" si="50"/>
      </c>
      <c r="E449" s="6">
        <f t="shared" si="51"/>
      </c>
      <c r="F449" s="11">
        <f t="shared" si="52"/>
      </c>
      <c r="G449" s="6">
        <f t="shared" si="53"/>
      </c>
      <c r="H449" s="11">
        <f t="shared" si="54"/>
      </c>
      <c r="I449" s="11">
        <f t="shared" si="55"/>
      </c>
      <c r="J449" s="19"/>
    </row>
    <row r="450" spans="1:10" ht="12.75">
      <c r="A450">
        <f t="shared" si="48"/>
      </c>
      <c r="B450" s="21"/>
      <c r="C450" s="6">
        <f t="shared" si="49"/>
      </c>
      <c r="D450" s="16">
        <f t="shared" si="50"/>
      </c>
      <c r="E450" s="6">
        <f t="shared" si="51"/>
      </c>
      <c r="F450" s="11">
        <f t="shared" si="52"/>
      </c>
      <c r="G450" s="6">
        <f t="shared" si="53"/>
      </c>
      <c r="H450" s="11">
        <f t="shared" si="54"/>
      </c>
      <c r="I450" s="11">
        <f t="shared" si="55"/>
      </c>
      <c r="J450" s="19"/>
    </row>
    <row r="451" spans="1:10" ht="12.75">
      <c r="A451">
        <f t="shared" si="48"/>
      </c>
      <c r="B451" s="21"/>
      <c r="C451" s="6">
        <f t="shared" si="49"/>
      </c>
      <c r="D451" s="16">
        <f t="shared" si="50"/>
      </c>
      <c r="E451" s="6">
        <f t="shared" si="51"/>
      </c>
      <c r="F451" s="11">
        <f t="shared" si="52"/>
      </c>
      <c r="G451" s="6">
        <f t="shared" si="53"/>
      </c>
      <c r="H451" s="11">
        <f t="shared" si="54"/>
      </c>
      <c r="I451" s="11">
        <f t="shared" si="55"/>
      </c>
      <c r="J451" s="19"/>
    </row>
    <row r="452" spans="1:10" ht="12.75">
      <c r="A452">
        <f t="shared" si="48"/>
      </c>
      <c r="B452" s="21"/>
      <c r="C452" s="6">
        <f t="shared" si="49"/>
      </c>
      <c r="D452" s="16">
        <f t="shared" si="50"/>
      </c>
      <c r="E452" s="6">
        <f t="shared" si="51"/>
      </c>
      <c r="F452" s="11">
        <f t="shared" si="52"/>
      </c>
      <c r="G452" s="6">
        <f t="shared" si="53"/>
      </c>
      <c r="H452" s="11">
        <f t="shared" si="54"/>
      </c>
      <c r="I452" s="11">
        <f t="shared" si="55"/>
      </c>
      <c r="J452" s="19"/>
    </row>
    <row r="453" spans="1:10" ht="12.75">
      <c r="A453">
        <f t="shared" si="48"/>
      </c>
      <c r="B453" s="21"/>
      <c r="C453" s="6">
        <f t="shared" si="49"/>
      </c>
      <c r="D453" s="16">
        <f t="shared" si="50"/>
      </c>
      <c r="E453" s="6">
        <f t="shared" si="51"/>
      </c>
      <c r="F453" s="11">
        <f t="shared" si="52"/>
      </c>
      <c r="G453" s="6">
        <f t="shared" si="53"/>
      </c>
      <c r="H453" s="11">
        <f t="shared" si="54"/>
      </c>
      <c r="I453" s="11">
        <f t="shared" si="55"/>
      </c>
      <c r="J453" s="19"/>
    </row>
    <row r="454" spans="1:10" ht="12.75">
      <c r="A454">
        <f t="shared" si="48"/>
      </c>
      <c r="B454" s="21">
        <f>IF(C453="","",IF(+C453-E453&gt;0,B442+1,""))</f>
      </c>
      <c r="C454" s="6">
        <f t="shared" si="49"/>
      </c>
      <c r="D454" s="16">
        <f t="shared" si="50"/>
      </c>
      <c r="E454" s="6">
        <f t="shared" si="51"/>
      </c>
      <c r="F454" s="11">
        <f t="shared" si="52"/>
      </c>
      <c r="G454" s="6">
        <f t="shared" si="53"/>
      </c>
      <c r="H454" s="11">
        <f t="shared" si="54"/>
      </c>
      <c r="I454" s="11">
        <f t="shared" si="55"/>
      </c>
      <c r="J454" s="19"/>
    </row>
    <row r="455" spans="1:10" ht="12.75">
      <c r="A455">
        <f t="shared" si="48"/>
      </c>
      <c r="B455" s="21"/>
      <c r="C455" s="6">
        <f t="shared" si="49"/>
      </c>
      <c r="D455" s="16">
        <f t="shared" si="50"/>
      </c>
      <c r="E455" s="6">
        <f t="shared" si="51"/>
      </c>
      <c r="F455" s="11">
        <f t="shared" si="52"/>
      </c>
      <c r="G455" s="6">
        <f t="shared" si="53"/>
      </c>
      <c r="H455" s="11">
        <f t="shared" si="54"/>
      </c>
      <c r="I455" s="11">
        <f t="shared" si="55"/>
      </c>
      <c r="J455" s="19"/>
    </row>
    <row r="456" spans="1:10" ht="12.75">
      <c r="A456">
        <f t="shared" si="48"/>
      </c>
      <c r="B456" s="21"/>
      <c r="C456" s="6">
        <f t="shared" si="49"/>
      </c>
      <c r="D456" s="16">
        <f t="shared" si="50"/>
      </c>
      <c r="E456" s="6">
        <f t="shared" si="51"/>
      </c>
      <c r="F456" s="11">
        <f t="shared" si="52"/>
      </c>
      <c r="G456" s="6">
        <f t="shared" si="53"/>
      </c>
      <c r="H456" s="11">
        <f t="shared" si="54"/>
      </c>
      <c r="I456" s="11">
        <f t="shared" si="55"/>
      </c>
      <c r="J456" s="19"/>
    </row>
    <row r="457" spans="1:10" ht="12.75">
      <c r="A457">
        <f t="shared" si="48"/>
      </c>
      <c r="B457" s="21"/>
      <c r="C457" s="6">
        <f t="shared" si="49"/>
      </c>
      <c r="D457" s="16">
        <f t="shared" si="50"/>
      </c>
      <c r="E457" s="6">
        <f t="shared" si="51"/>
      </c>
      <c r="F457" s="11">
        <f t="shared" si="52"/>
      </c>
      <c r="G457" s="6">
        <f t="shared" si="53"/>
      </c>
      <c r="H457" s="11">
        <f t="shared" si="54"/>
      </c>
      <c r="I457" s="11">
        <f t="shared" si="55"/>
      </c>
      <c r="J457" s="19"/>
    </row>
    <row r="458" spans="1:10" ht="12.75">
      <c r="A458">
        <f t="shared" si="48"/>
      </c>
      <c r="B458" s="21"/>
      <c r="C458" s="6">
        <f t="shared" si="49"/>
      </c>
      <c r="D458" s="16">
        <f t="shared" si="50"/>
      </c>
      <c r="E458" s="6">
        <f t="shared" si="51"/>
      </c>
      <c r="F458" s="11">
        <f t="shared" si="52"/>
      </c>
      <c r="G458" s="6">
        <f t="shared" si="53"/>
      </c>
      <c r="H458" s="11">
        <f t="shared" si="54"/>
      </c>
      <c r="I458" s="11">
        <f t="shared" si="55"/>
      </c>
      <c r="J458" s="19"/>
    </row>
    <row r="459" spans="1:10" ht="12.75">
      <c r="A459">
        <f t="shared" si="48"/>
      </c>
      <c r="B459" s="21"/>
      <c r="C459" s="6">
        <f t="shared" si="49"/>
      </c>
      <c r="D459" s="16">
        <f t="shared" si="50"/>
      </c>
      <c r="E459" s="6">
        <f t="shared" si="51"/>
      </c>
      <c r="F459" s="11">
        <f t="shared" si="52"/>
      </c>
      <c r="G459" s="6">
        <f t="shared" si="53"/>
      </c>
      <c r="H459" s="11">
        <f t="shared" si="54"/>
      </c>
      <c r="I459" s="11">
        <f t="shared" si="55"/>
      </c>
      <c r="J459" s="19"/>
    </row>
    <row r="460" spans="1:10" ht="12.75">
      <c r="A460">
        <f aca="true" t="shared" si="56" ref="A460:A490">IF(C459="","",IF(+C459-E459&gt;0,A459+1,""))</f>
      </c>
      <c r="B460" s="21"/>
      <c r="C460" s="6">
        <f t="shared" si="49"/>
      </c>
      <c r="D460" s="16">
        <f t="shared" si="50"/>
      </c>
      <c r="E460" s="6">
        <f t="shared" si="51"/>
      </c>
      <c r="F460" s="11">
        <f t="shared" si="52"/>
      </c>
      <c r="G460" s="6">
        <f t="shared" si="53"/>
      </c>
      <c r="H460" s="11">
        <f t="shared" si="54"/>
      </c>
      <c r="I460" s="11">
        <f t="shared" si="55"/>
      </c>
      <c r="J460" s="19"/>
    </row>
    <row r="461" spans="1:10" ht="12.75">
      <c r="A461">
        <f t="shared" si="56"/>
      </c>
      <c r="B461" s="21"/>
      <c r="C461" s="6">
        <f aca="true" t="shared" si="57" ref="C461:C490">IF(C460="","",IF(+C460-E460&gt;0,+C460-E460,""))</f>
      </c>
      <c r="D461" s="16">
        <f aca="true" t="shared" si="58" ref="D461:D490">IF(C460="","",IF(+C460-E460&gt;0,+$C$7+J461,""))</f>
      </c>
      <c r="E461" s="6">
        <f aca="true" t="shared" si="59" ref="E461:E490">IF(C460="","",IF(+C460-E460&gt;0,+D461-F461,""))</f>
      </c>
      <c r="F461" s="11">
        <f aca="true" t="shared" si="60" ref="F461:F490">IF(C460="","",IF(+C460-E460&gt;0,+C461*($C$6/12),""))</f>
      </c>
      <c r="G461" s="6">
        <f aca="true" t="shared" si="61" ref="G461:G490">IF(C460="","",IF(+C460-E460&gt;0,+G460+E461,""))</f>
      </c>
      <c r="H461" s="11">
        <f aca="true" t="shared" si="62" ref="H461:H490">IF(C460="","",IF(+C460-E460&gt;0,+H460+F461,""))</f>
      </c>
      <c r="I461" s="11">
        <f aca="true" t="shared" si="63" ref="I461:I490">IF(C460="","",IF(+C460-E460&gt;0,+G461+H461,""))</f>
      </c>
      <c r="J461" s="19"/>
    </row>
    <row r="462" spans="1:10" ht="12.75">
      <c r="A462">
        <f t="shared" si="56"/>
      </c>
      <c r="B462" s="21"/>
      <c r="C462" s="6">
        <f t="shared" si="57"/>
      </c>
      <c r="D462" s="16">
        <f t="shared" si="58"/>
      </c>
      <c r="E462" s="6">
        <f t="shared" si="59"/>
      </c>
      <c r="F462" s="11">
        <f t="shared" si="60"/>
      </c>
      <c r="G462" s="6">
        <f t="shared" si="61"/>
      </c>
      <c r="H462" s="11">
        <f t="shared" si="62"/>
      </c>
      <c r="I462" s="11">
        <f t="shared" si="63"/>
      </c>
      <c r="J462" s="19"/>
    </row>
    <row r="463" spans="1:10" ht="12.75">
      <c r="A463">
        <f t="shared" si="56"/>
      </c>
      <c r="B463" s="21"/>
      <c r="C463" s="6">
        <f t="shared" si="57"/>
      </c>
      <c r="D463" s="16">
        <f t="shared" si="58"/>
      </c>
      <c r="E463" s="6">
        <f t="shared" si="59"/>
      </c>
      <c r="F463" s="11">
        <f t="shared" si="60"/>
      </c>
      <c r="G463" s="6">
        <f t="shared" si="61"/>
      </c>
      <c r="H463" s="11">
        <f t="shared" si="62"/>
      </c>
      <c r="I463" s="11">
        <f t="shared" si="63"/>
      </c>
      <c r="J463" s="19"/>
    </row>
    <row r="464" spans="1:10" ht="12.75">
      <c r="A464">
        <f t="shared" si="56"/>
      </c>
      <c r="B464" s="21"/>
      <c r="C464" s="6">
        <f t="shared" si="57"/>
      </c>
      <c r="D464" s="16">
        <f t="shared" si="58"/>
      </c>
      <c r="E464" s="6">
        <f t="shared" si="59"/>
      </c>
      <c r="F464" s="11">
        <f t="shared" si="60"/>
      </c>
      <c r="G464" s="6">
        <f t="shared" si="61"/>
      </c>
      <c r="H464" s="11">
        <f t="shared" si="62"/>
      </c>
      <c r="I464" s="11">
        <f t="shared" si="63"/>
      </c>
      <c r="J464" s="19"/>
    </row>
    <row r="465" spans="1:10" ht="12.75">
      <c r="A465">
        <f t="shared" si="56"/>
      </c>
      <c r="B465" s="21"/>
      <c r="C465" s="6">
        <f t="shared" si="57"/>
      </c>
      <c r="D465" s="16">
        <f t="shared" si="58"/>
      </c>
      <c r="E465" s="6">
        <f t="shared" si="59"/>
      </c>
      <c r="F465" s="11">
        <f t="shared" si="60"/>
      </c>
      <c r="G465" s="6">
        <f t="shared" si="61"/>
      </c>
      <c r="H465" s="11">
        <f t="shared" si="62"/>
      </c>
      <c r="I465" s="11">
        <f t="shared" si="63"/>
      </c>
      <c r="J465" s="19"/>
    </row>
    <row r="466" spans="1:10" ht="12.75">
      <c r="A466">
        <f t="shared" si="56"/>
      </c>
      <c r="B466" s="21">
        <f>IF(C465="","",IF(+C465-E465&gt;0,B454+1,""))</f>
      </c>
      <c r="C466" s="6">
        <f t="shared" si="57"/>
      </c>
      <c r="D466" s="16">
        <f t="shared" si="58"/>
      </c>
      <c r="E466" s="6">
        <f t="shared" si="59"/>
      </c>
      <c r="F466" s="11">
        <f t="shared" si="60"/>
      </c>
      <c r="G466" s="6">
        <f t="shared" si="61"/>
      </c>
      <c r="H466" s="11">
        <f t="shared" si="62"/>
      </c>
      <c r="I466" s="11">
        <f t="shared" si="63"/>
      </c>
      <c r="J466" s="19"/>
    </row>
    <row r="467" spans="1:10" ht="12.75">
      <c r="A467">
        <f t="shared" si="56"/>
      </c>
      <c r="B467" s="21"/>
      <c r="C467" s="6">
        <f t="shared" si="57"/>
      </c>
      <c r="D467" s="16">
        <f t="shared" si="58"/>
      </c>
      <c r="E467" s="6">
        <f t="shared" si="59"/>
      </c>
      <c r="F467" s="11">
        <f t="shared" si="60"/>
      </c>
      <c r="G467" s="6">
        <f t="shared" si="61"/>
      </c>
      <c r="H467" s="11">
        <f t="shared" si="62"/>
      </c>
      <c r="I467" s="11">
        <f t="shared" si="63"/>
      </c>
      <c r="J467" s="19"/>
    </row>
    <row r="468" spans="1:10" ht="12.75">
      <c r="A468">
        <f t="shared" si="56"/>
      </c>
      <c r="B468" s="21"/>
      <c r="C468" s="6">
        <f t="shared" si="57"/>
      </c>
      <c r="D468" s="16">
        <f t="shared" si="58"/>
      </c>
      <c r="E468" s="6">
        <f t="shared" si="59"/>
      </c>
      <c r="F468" s="11">
        <f t="shared" si="60"/>
      </c>
      <c r="G468" s="6">
        <f t="shared" si="61"/>
      </c>
      <c r="H468" s="11">
        <f t="shared" si="62"/>
      </c>
      <c r="I468" s="11">
        <f t="shared" si="63"/>
      </c>
      <c r="J468" s="19"/>
    </row>
    <row r="469" spans="1:10" ht="12.75">
      <c r="A469">
        <f t="shared" si="56"/>
      </c>
      <c r="B469" s="21"/>
      <c r="C469" s="6">
        <f t="shared" si="57"/>
      </c>
      <c r="D469" s="16">
        <f t="shared" si="58"/>
      </c>
      <c r="E469" s="6">
        <f t="shared" si="59"/>
      </c>
      <c r="F469" s="11">
        <f t="shared" si="60"/>
      </c>
      <c r="G469" s="6">
        <f t="shared" si="61"/>
      </c>
      <c r="H469" s="11">
        <f t="shared" si="62"/>
      </c>
      <c r="I469" s="11">
        <f t="shared" si="63"/>
      </c>
      <c r="J469" s="19"/>
    </row>
    <row r="470" spans="1:10" ht="12.75">
      <c r="A470">
        <f t="shared" si="56"/>
      </c>
      <c r="B470" s="21"/>
      <c r="C470" s="6">
        <f t="shared" si="57"/>
      </c>
      <c r="D470" s="16">
        <f t="shared" si="58"/>
      </c>
      <c r="E470" s="6">
        <f t="shared" si="59"/>
      </c>
      <c r="F470" s="11">
        <f t="shared" si="60"/>
      </c>
      <c r="G470" s="6">
        <f t="shared" si="61"/>
      </c>
      <c r="H470" s="11">
        <f t="shared" si="62"/>
      </c>
      <c r="I470" s="11">
        <f t="shared" si="63"/>
      </c>
      <c r="J470" s="19"/>
    </row>
    <row r="471" spans="1:10" ht="12.75">
      <c r="A471">
        <f t="shared" si="56"/>
      </c>
      <c r="B471" s="21"/>
      <c r="C471" s="6">
        <f t="shared" si="57"/>
      </c>
      <c r="D471" s="16">
        <f t="shared" si="58"/>
      </c>
      <c r="E471" s="6">
        <f t="shared" si="59"/>
      </c>
      <c r="F471" s="11">
        <f t="shared" si="60"/>
      </c>
      <c r="G471" s="6">
        <f t="shared" si="61"/>
      </c>
      <c r="H471" s="11">
        <f t="shared" si="62"/>
      </c>
      <c r="I471" s="11">
        <f t="shared" si="63"/>
      </c>
      <c r="J471" s="19"/>
    </row>
    <row r="472" spans="1:10" ht="12.75">
      <c r="A472">
        <f t="shared" si="56"/>
      </c>
      <c r="B472" s="21"/>
      <c r="C472" s="6">
        <f t="shared" si="57"/>
      </c>
      <c r="D472" s="16">
        <f t="shared" si="58"/>
      </c>
      <c r="E472" s="6">
        <f t="shared" si="59"/>
      </c>
      <c r="F472" s="11">
        <f t="shared" si="60"/>
      </c>
      <c r="G472" s="6">
        <f t="shared" si="61"/>
      </c>
      <c r="H472" s="11">
        <f t="shared" si="62"/>
      </c>
      <c r="I472" s="11">
        <f t="shared" si="63"/>
      </c>
      <c r="J472" s="19"/>
    </row>
    <row r="473" spans="1:10" ht="12.75">
      <c r="A473">
        <f t="shared" si="56"/>
      </c>
      <c r="B473" s="21"/>
      <c r="C473" s="6">
        <f t="shared" si="57"/>
      </c>
      <c r="D473" s="16">
        <f t="shared" si="58"/>
      </c>
      <c r="E473" s="6">
        <f t="shared" si="59"/>
      </c>
      <c r="F473" s="11">
        <f t="shared" si="60"/>
      </c>
      <c r="G473" s="6">
        <f t="shared" si="61"/>
      </c>
      <c r="H473" s="11">
        <f t="shared" si="62"/>
      </c>
      <c r="I473" s="11">
        <f t="shared" si="63"/>
      </c>
      <c r="J473" s="19"/>
    </row>
    <row r="474" spans="1:10" ht="12.75">
      <c r="A474">
        <f t="shared" si="56"/>
      </c>
      <c r="B474" s="21"/>
      <c r="C474" s="6">
        <f t="shared" si="57"/>
      </c>
      <c r="D474" s="16">
        <f t="shared" si="58"/>
      </c>
      <c r="E474" s="6">
        <f t="shared" si="59"/>
      </c>
      <c r="F474" s="11">
        <f t="shared" si="60"/>
      </c>
      <c r="G474" s="6">
        <f t="shared" si="61"/>
      </c>
      <c r="H474" s="11">
        <f t="shared" si="62"/>
      </c>
      <c r="I474" s="11">
        <f t="shared" si="63"/>
      </c>
      <c r="J474" s="19"/>
    </row>
    <row r="475" spans="1:10" ht="12.75">
      <c r="A475">
        <f t="shared" si="56"/>
      </c>
      <c r="B475" s="21"/>
      <c r="C475" s="6">
        <f t="shared" si="57"/>
      </c>
      <c r="D475" s="16">
        <f t="shared" si="58"/>
      </c>
      <c r="E475" s="6">
        <f t="shared" si="59"/>
      </c>
      <c r="F475" s="11">
        <f t="shared" si="60"/>
      </c>
      <c r="G475" s="6">
        <f t="shared" si="61"/>
      </c>
      <c r="H475" s="11">
        <f t="shared" si="62"/>
      </c>
      <c r="I475" s="11">
        <f t="shared" si="63"/>
      </c>
      <c r="J475" s="19"/>
    </row>
    <row r="476" spans="1:10" ht="12.75">
      <c r="A476">
        <f t="shared" si="56"/>
      </c>
      <c r="B476" s="21"/>
      <c r="C476" s="6">
        <f t="shared" si="57"/>
      </c>
      <c r="D476" s="16">
        <f t="shared" si="58"/>
      </c>
      <c r="E476" s="6">
        <f t="shared" si="59"/>
      </c>
      <c r="F476" s="11">
        <f t="shared" si="60"/>
      </c>
      <c r="G476" s="6">
        <f t="shared" si="61"/>
      </c>
      <c r="H476" s="11">
        <f t="shared" si="62"/>
      </c>
      <c r="I476" s="11">
        <f t="shared" si="63"/>
      </c>
      <c r="J476" s="19"/>
    </row>
    <row r="477" spans="1:10" ht="12.75">
      <c r="A477">
        <f t="shared" si="56"/>
      </c>
      <c r="B477" s="21"/>
      <c r="C477" s="6">
        <f t="shared" si="57"/>
      </c>
      <c r="D477" s="16">
        <f t="shared" si="58"/>
      </c>
      <c r="E477" s="6">
        <f t="shared" si="59"/>
      </c>
      <c r="F477" s="11">
        <f t="shared" si="60"/>
      </c>
      <c r="G477" s="6">
        <f t="shared" si="61"/>
      </c>
      <c r="H477" s="11">
        <f t="shared" si="62"/>
      </c>
      <c r="I477" s="11">
        <f t="shared" si="63"/>
      </c>
      <c r="J477" s="19"/>
    </row>
    <row r="478" spans="1:10" ht="12.75">
      <c r="A478">
        <f t="shared" si="56"/>
      </c>
      <c r="B478" s="21">
        <f>IF(C477="","",IF(+C477-E477&gt;0,B466+1,""))</f>
      </c>
      <c r="C478" s="6">
        <f t="shared" si="57"/>
      </c>
      <c r="D478" s="16">
        <f t="shared" si="58"/>
      </c>
      <c r="E478" s="6">
        <f t="shared" si="59"/>
      </c>
      <c r="F478" s="11">
        <f t="shared" si="60"/>
      </c>
      <c r="G478" s="6">
        <f t="shared" si="61"/>
      </c>
      <c r="H478" s="11">
        <f t="shared" si="62"/>
      </c>
      <c r="I478" s="11">
        <f t="shared" si="63"/>
      </c>
      <c r="J478" s="19"/>
    </row>
    <row r="479" spans="1:10" ht="12.75">
      <c r="A479">
        <f t="shared" si="56"/>
      </c>
      <c r="B479" s="21"/>
      <c r="C479" s="6">
        <f t="shared" si="57"/>
      </c>
      <c r="D479" s="16">
        <f t="shared" si="58"/>
      </c>
      <c r="E479" s="6">
        <f t="shared" si="59"/>
      </c>
      <c r="F479" s="11">
        <f t="shared" si="60"/>
      </c>
      <c r="G479" s="6">
        <f t="shared" si="61"/>
      </c>
      <c r="H479" s="11">
        <f t="shared" si="62"/>
      </c>
      <c r="I479" s="11">
        <f t="shared" si="63"/>
      </c>
      <c r="J479" s="19"/>
    </row>
    <row r="480" spans="1:10" ht="12.75">
      <c r="A480">
        <f t="shared" si="56"/>
      </c>
      <c r="B480" s="21"/>
      <c r="C480" s="6">
        <f t="shared" si="57"/>
      </c>
      <c r="D480" s="16">
        <f t="shared" si="58"/>
      </c>
      <c r="E480" s="6">
        <f t="shared" si="59"/>
      </c>
      <c r="F480" s="11">
        <f t="shared" si="60"/>
      </c>
      <c r="G480" s="6">
        <f t="shared" si="61"/>
      </c>
      <c r="H480" s="11">
        <f t="shared" si="62"/>
      </c>
      <c r="I480" s="11">
        <f t="shared" si="63"/>
      </c>
      <c r="J480" s="19"/>
    </row>
    <row r="481" spans="1:10" ht="12.75">
      <c r="A481">
        <f t="shared" si="56"/>
      </c>
      <c r="B481" s="21"/>
      <c r="C481" s="6">
        <f t="shared" si="57"/>
      </c>
      <c r="D481" s="16">
        <f t="shared" si="58"/>
      </c>
      <c r="E481" s="6">
        <f t="shared" si="59"/>
      </c>
      <c r="F481" s="11">
        <f t="shared" si="60"/>
      </c>
      <c r="G481" s="6">
        <f t="shared" si="61"/>
      </c>
      <c r="H481" s="11">
        <f t="shared" si="62"/>
      </c>
      <c r="I481" s="11">
        <f t="shared" si="63"/>
      </c>
      <c r="J481" s="19"/>
    </row>
    <row r="482" spans="1:10" ht="12.75">
      <c r="A482">
        <f t="shared" si="56"/>
      </c>
      <c r="B482" s="21"/>
      <c r="C482" s="6">
        <f t="shared" si="57"/>
      </c>
      <c r="D482" s="16">
        <f t="shared" si="58"/>
      </c>
      <c r="E482" s="6">
        <f t="shared" si="59"/>
      </c>
      <c r="F482" s="11">
        <f t="shared" si="60"/>
      </c>
      <c r="G482" s="6">
        <f t="shared" si="61"/>
      </c>
      <c r="H482" s="11">
        <f t="shared" si="62"/>
      </c>
      <c r="I482" s="11">
        <f t="shared" si="63"/>
      </c>
      <c r="J482" s="19"/>
    </row>
    <row r="483" spans="1:10" ht="12.75">
      <c r="A483">
        <f t="shared" si="56"/>
      </c>
      <c r="B483" s="21"/>
      <c r="C483" s="6">
        <f t="shared" si="57"/>
      </c>
      <c r="D483" s="16">
        <f t="shared" si="58"/>
      </c>
      <c r="E483" s="6">
        <f t="shared" si="59"/>
      </c>
      <c r="F483" s="11">
        <f t="shared" si="60"/>
      </c>
      <c r="G483" s="6">
        <f t="shared" si="61"/>
      </c>
      <c r="H483" s="11">
        <f t="shared" si="62"/>
      </c>
      <c r="I483" s="11">
        <f t="shared" si="63"/>
      </c>
      <c r="J483" s="19"/>
    </row>
    <row r="484" spans="1:10" ht="12.75">
      <c r="A484">
        <f t="shared" si="56"/>
      </c>
      <c r="B484" s="21"/>
      <c r="C484" s="6">
        <f t="shared" si="57"/>
      </c>
      <c r="D484" s="16">
        <f t="shared" si="58"/>
      </c>
      <c r="E484" s="6">
        <f t="shared" si="59"/>
      </c>
      <c r="F484" s="11">
        <f t="shared" si="60"/>
      </c>
      <c r="G484" s="6">
        <f t="shared" si="61"/>
      </c>
      <c r="H484" s="11">
        <f t="shared" si="62"/>
      </c>
      <c r="I484" s="11">
        <f t="shared" si="63"/>
      </c>
      <c r="J484" s="19"/>
    </row>
    <row r="485" spans="1:10" ht="12.75">
      <c r="A485">
        <f t="shared" si="56"/>
      </c>
      <c r="B485" s="21"/>
      <c r="C485" s="6">
        <f t="shared" si="57"/>
      </c>
      <c r="D485" s="16">
        <f t="shared" si="58"/>
      </c>
      <c r="E485" s="6">
        <f t="shared" si="59"/>
      </c>
      <c r="F485" s="11">
        <f t="shared" si="60"/>
      </c>
      <c r="G485" s="6">
        <f t="shared" si="61"/>
      </c>
      <c r="H485" s="11">
        <f t="shared" si="62"/>
      </c>
      <c r="I485" s="11">
        <f t="shared" si="63"/>
      </c>
      <c r="J485" s="19"/>
    </row>
    <row r="486" spans="1:10" ht="12.75">
      <c r="A486">
        <f t="shared" si="56"/>
      </c>
      <c r="B486" s="21"/>
      <c r="C486" s="6">
        <f t="shared" si="57"/>
      </c>
      <c r="D486" s="16">
        <f t="shared" si="58"/>
      </c>
      <c r="E486" s="6">
        <f t="shared" si="59"/>
      </c>
      <c r="F486" s="11">
        <f t="shared" si="60"/>
      </c>
      <c r="G486" s="6">
        <f t="shared" si="61"/>
      </c>
      <c r="H486" s="11">
        <f t="shared" si="62"/>
      </c>
      <c r="I486" s="11">
        <f t="shared" si="63"/>
      </c>
      <c r="J486" s="19"/>
    </row>
    <row r="487" spans="1:10" ht="12.75">
      <c r="A487">
        <f t="shared" si="56"/>
      </c>
      <c r="B487" s="21"/>
      <c r="C487" s="6">
        <f t="shared" si="57"/>
      </c>
      <c r="D487" s="16">
        <f t="shared" si="58"/>
      </c>
      <c r="E487" s="6">
        <f t="shared" si="59"/>
      </c>
      <c r="F487" s="11">
        <f t="shared" si="60"/>
      </c>
      <c r="G487" s="6">
        <f t="shared" si="61"/>
      </c>
      <c r="H487" s="11">
        <f t="shared" si="62"/>
      </c>
      <c r="I487" s="11">
        <f t="shared" si="63"/>
      </c>
      <c r="J487" s="19"/>
    </row>
    <row r="488" spans="1:10" ht="12.75">
      <c r="A488">
        <f t="shared" si="56"/>
      </c>
      <c r="B488" s="21"/>
      <c r="C488" s="6">
        <f t="shared" si="57"/>
      </c>
      <c r="D488" s="16">
        <f t="shared" si="58"/>
      </c>
      <c r="E488" s="6">
        <f t="shared" si="59"/>
      </c>
      <c r="F488" s="11">
        <f t="shared" si="60"/>
      </c>
      <c r="G488" s="6">
        <f t="shared" si="61"/>
      </c>
      <c r="H488" s="11">
        <f t="shared" si="62"/>
      </c>
      <c r="I488" s="11">
        <f t="shared" si="63"/>
      </c>
      <c r="J488" s="19"/>
    </row>
    <row r="489" spans="1:10" ht="12.75">
      <c r="A489">
        <f t="shared" si="56"/>
      </c>
      <c r="B489" s="21"/>
      <c r="C489" s="6">
        <f t="shared" si="57"/>
      </c>
      <c r="D489" s="16">
        <f t="shared" si="58"/>
      </c>
      <c r="E489" s="6">
        <f t="shared" si="59"/>
      </c>
      <c r="F489" s="11">
        <f t="shared" si="60"/>
      </c>
      <c r="G489" s="6">
        <f t="shared" si="61"/>
      </c>
      <c r="H489" s="11">
        <f t="shared" si="62"/>
      </c>
      <c r="I489" s="11">
        <f t="shared" si="63"/>
      </c>
      <c r="J489" s="19"/>
    </row>
    <row r="490" spans="1:10" ht="12.75">
      <c r="A490">
        <f t="shared" si="56"/>
      </c>
      <c r="B490" s="21">
        <f>IF(C471="","",IF(+C489-E489&gt;0,B478+1,""))</f>
      </c>
      <c r="C490" s="6">
        <f t="shared" si="57"/>
      </c>
      <c r="D490" s="16">
        <f t="shared" si="58"/>
      </c>
      <c r="E490" s="6">
        <f t="shared" si="59"/>
      </c>
      <c r="F490" s="11">
        <f t="shared" si="60"/>
      </c>
      <c r="G490" s="6">
        <f t="shared" si="61"/>
      </c>
      <c r="H490" s="11">
        <f t="shared" si="62"/>
      </c>
      <c r="I490" s="11">
        <f t="shared" si="63"/>
      </c>
      <c r="J490" s="19"/>
    </row>
    <row r="491" spans="4:10" ht="12.75">
      <c r="D491" s="6"/>
      <c r="F491" s="6"/>
      <c r="G491" s="11"/>
      <c r="H491" s="6"/>
      <c r="I491" s="11"/>
      <c r="J491" s="11"/>
    </row>
    <row r="492" spans="4:10" ht="12.75">
      <c r="D492" s="6"/>
      <c r="F492" s="6"/>
      <c r="G492" s="11"/>
      <c r="H492" s="6"/>
      <c r="I492" s="11"/>
      <c r="J492" s="11"/>
    </row>
    <row r="493" spans="4:10" ht="12.75">
      <c r="D493" s="6"/>
      <c r="F493" s="6"/>
      <c r="G493" s="11"/>
      <c r="H493" s="6"/>
      <c r="I493" s="11"/>
      <c r="J493" s="11"/>
    </row>
    <row r="494" spans="4:10" ht="12.75">
      <c r="D494" s="6"/>
      <c r="F494" s="6"/>
      <c r="G494" s="11"/>
      <c r="H494" s="6"/>
      <c r="I494" s="11"/>
      <c r="J494" s="11"/>
    </row>
    <row r="495" spans="4:10" ht="12.75">
      <c r="D495" s="6"/>
      <c r="F495" s="6"/>
      <c r="G495" s="11"/>
      <c r="H495" s="6"/>
      <c r="I495" s="11"/>
      <c r="J495" s="11"/>
    </row>
    <row r="496" spans="4:10" ht="12.75">
      <c r="D496" s="6"/>
      <c r="F496" s="6"/>
      <c r="G496" s="11"/>
      <c r="H496" s="6"/>
      <c r="I496" s="11"/>
      <c r="J496" s="11"/>
    </row>
    <row r="497" spans="4:10" ht="12.75">
      <c r="D497" s="6"/>
      <c r="F497" s="6"/>
      <c r="G497" s="11"/>
      <c r="H497" s="6"/>
      <c r="I497" s="11"/>
      <c r="J497" s="11"/>
    </row>
    <row r="498" spans="4:10" ht="12.75">
      <c r="D498" s="6"/>
      <c r="F498" s="6"/>
      <c r="G498" s="11"/>
      <c r="H498" s="6"/>
      <c r="I498" s="11"/>
      <c r="J498" s="11"/>
    </row>
    <row r="499" spans="4:10" ht="12.75">
      <c r="D499" s="6"/>
      <c r="F499" s="6"/>
      <c r="G499" s="11"/>
      <c r="H499" s="6"/>
      <c r="I499" s="11"/>
      <c r="J499" s="11"/>
    </row>
    <row r="500" spans="4:10" ht="12.75">
      <c r="D500" s="6"/>
      <c r="F500" s="6"/>
      <c r="G500" s="11"/>
      <c r="H500" s="6"/>
      <c r="I500" s="11"/>
      <c r="J500" s="11"/>
    </row>
    <row r="501" spans="4:10" ht="12.75">
      <c r="D501" s="6"/>
      <c r="F501" s="6"/>
      <c r="G501" s="11"/>
      <c r="H501" s="6"/>
      <c r="I501" s="11"/>
      <c r="J501" s="11"/>
    </row>
    <row r="502" spans="4:10" ht="12.75">
      <c r="D502" s="6"/>
      <c r="F502" s="6"/>
      <c r="G502" s="11"/>
      <c r="H502" s="6"/>
      <c r="I502" s="11"/>
      <c r="J502" s="11"/>
    </row>
    <row r="503" spans="4:10" ht="12.75">
      <c r="D503" s="6"/>
      <c r="F503" s="6"/>
      <c r="G503" s="11"/>
      <c r="H503" s="6"/>
      <c r="I503" s="11"/>
      <c r="J503" s="11"/>
    </row>
    <row r="504" spans="4:10" ht="12.75">
      <c r="D504" s="6"/>
      <c r="F504" s="6"/>
      <c r="G504" s="11"/>
      <c r="H504" s="6"/>
      <c r="I504" s="11"/>
      <c r="J504" s="11"/>
    </row>
    <row r="505" spans="4:10" ht="12.75">
      <c r="D505" s="6"/>
      <c r="F505" s="6"/>
      <c r="G505" s="11"/>
      <c r="H505" s="6"/>
      <c r="I505" s="11"/>
      <c r="J505" s="11"/>
    </row>
    <row r="506" spans="4:10" ht="12.75">
      <c r="D506" s="6"/>
      <c r="F506" s="6"/>
      <c r="G506" s="11"/>
      <c r="H506" s="6"/>
      <c r="I506" s="11"/>
      <c r="J506" s="11"/>
    </row>
    <row r="507" spans="4:10" ht="12.75">
      <c r="D507" s="6"/>
      <c r="F507" s="6"/>
      <c r="G507" s="11"/>
      <c r="H507" s="6"/>
      <c r="I507" s="11"/>
      <c r="J507" s="11"/>
    </row>
    <row r="508" spans="4:10" ht="12.75">
      <c r="D508" s="6"/>
      <c r="F508" s="6"/>
      <c r="G508" s="11"/>
      <c r="H508" s="6"/>
      <c r="I508" s="11"/>
      <c r="J508" s="11"/>
    </row>
    <row r="509" spans="4:10" ht="12.75">
      <c r="D509" s="6"/>
      <c r="F509" s="6"/>
      <c r="G509" s="11"/>
      <c r="H509" s="6"/>
      <c r="I509" s="11"/>
      <c r="J509" s="11"/>
    </row>
    <row r="510" spans="4:10" ht="12.75">
      <c r="D510" s="6"/>
      <c r="F510" s="6"/>
      <c r="G510" s="11"/>
      <c r="H510" s="6"/>
      <c r="I510" s="11"/>
      <c r="J510" s="11"/>
    </row>
    <row r="511" spans="4:10" ht="12.75">
      <c r="D511" s="6"/>
      <c r="F511" s="6"/>
      <c r="G511" s="11"/>
      <c r="H511" s="6"/>
      <c r="I511" s="11"/>
      <c r="J511" s="11"/>
    </row>
    <row r="512" spans="4:10" ht="12.75">
      <c r="D512" s="6"/>
      <c r="F512" s="6"/>
      <c r="G512" s="11"/>
      <c r="H512" s="6"/>
      <c r="I512" s="11"/>
      <c r="J512" s="11"/>
    </row>
    <row r="513" spans="4:10" ht="12.75">
      <c r="D513" s="6"/>
      <c r="F513" s="6"/>
      <c r="G513" s="11"/>
      <c r="H513" s="6"/>
      <c r="I513" s="11"/>
      <c r="J513" s="11"/>
    </row>
    <row r="514" spans="4:10" ht="12.75">
      <c r="D514" s="6"/>
      <c r="F514" s="6"/>
      <c r="G514" s="11"/>
      <c r="H514" s="6"/>
      <c r="I514" s="11"/>
      <c r="J514" s="11"/>
    </row>
    <row r="515" spans="4:10" ht="12.75">
      <c r="D515" s="6"/>
      <c r="F515" s="6"/>
      <c r="G515" s="11"/>
      <c r="H515" s="6"/>
      <c r="I515" s="11"/>
      <c r="J515" s="11"/>
    </row>
    <row r="516" spans="4:10" ht="12.75">
      <c r="D516" s="6"/>
      <c r="F516" s="6"/>
      <c r="G516" s="11"/>
      <c r="H516" s="6"/>
      <c r="I516" s="11"/>
      <c r="J516" s="11"/>
    </row>
    <row r="517" spans="4:10" ht="12.75">
      <c r="D517" s="6"/>
      <c r="F517" s="6"/>
      <c r="G517" s="11"/>
      <c r="H517" s="6"/>
      <c r="I517" s="11"/>
      <c r="J517" s="11"/>
    </row>
    <row r="518" spans="4:10" ht="12.75">
      <c r="D518" s="6"/>
      <c r="F518" s="6"/>
      <c r="G518" s="11"/>
      <c r="H518" s="6"/>
      <c r="I518" s="11"/>
      <c r="J518" s="11"/>
    </row>
    <row r="519" spans="4:10" ht="12.75">
      <c r="D519" s="6"/>
      <c r="F519" s="6"/>
      <c r="G519" s="11"/>
      <c r="H519" s="6"/>
      <c r="I519" s="11"/>
      <c r="J519" s="11"/>
    </row>
    <row r="520" spans="4:10" ht="12.75">
      <c r="D520" s="6"/>
      <c r="F520" s="6"/>
      <c r="G520" s="11"/>
      <c r="H520" s="6"/>
      <c r="I520" s="11"/>
      <c r="J520" s="11"/>
    </row>
    <row r="521" spans="4:10" ht="12.75">
      <c r="D521" s="6"/>
      <c r="F521" s="6"/>
      <c r="G521" s="11"/>
      <c r="H521" s="6"/>
      <c r="I521" s="11"/>
      <c r="J521" s="11"/>
    </row>
    <row r="522" spans="4:10" ht="12.75">
      <c r="D522" s="6"/>
      <c r="F522" s="6"/>
      <c r="G522" s="11"/>
      <c r="H522" s="6"/>
      <c r="I522" s="11"/>
      <c r="J522" s="11"/>
    </row>
    <row r="523" spans="4:10" ht="12.75">
      <c r="D523" s="6"/>
      <c r="F523" s="6"/>
      <c r="G523" s="11"/>
      <c r="H523" s="6"/>
      <c r="I523" s="11"/>
      <c r="J523" s="11"/>
    </row>
    <row r="524" spans="4:10" ht="12.75">
      <c r="D524" s="6"/>
      <c r="F524" s="6"/>
      <c r="G524" s="11"/>
      <c r="H524" s="6"/>
      <c r="I524" s="11"/>
      <c r="J524" s="11"/>
    </row>
    <row r="525" spans="4:10" ht="12.75">
      <c r="D525" s="6"/>
      <c r="F525" s="6"/>
      <c r="G525" s="11"/>
      <c r="H525" s="6"/>
      <c r="I525" s="11"/>
      <c r="J525" s="11"/>
    </row>
    <row r="526" spans="4:10" ht="12.75">
      <c r="D526" s="6"/>
      <c r="F526" s="6"/>
      <c r="G526" s="11"/>
      <c r="H526" s="6"/>
      <c r="I526" s="11"/>
      <c r="J526" s="11"/>
    </row>
    <row r="527" spans="4:10" ht="12.75">
      <c r="D527" s="6"/>
      <c r="F527" s="6"/>
      <c r="G527" s="11"/>
      <c r="H527" s="6"/>
      <c r="I527" s="11"/>
      <c r="J527" s="11"/>
    </row>
    <row r="528" spans="4:10" ht="12.75">
      <c r="D528" s="6"/>
      <c r="F528" s="6"/>
      <c r="G528" s="11"/>
      <c r="H528" s="6"/>
      <c r="I528" s="11"/>
      <c r="J528" s="11"/>
    </row>
    <row r="529" spans="4:10" ht="12.75">
      <c r="D529" s="6"/>
      <c r="F529" s="6"/>
      <c r="G529" s="11"/>
      <c r="H529" s="6"/>
      <c r="I529" s="11"/>
      <c r="J529" s="11"/>
    </row>
    <row r="530" spans="4:10" ht="12.75">
      <c r="D530" s="6"/>
      <c r="F530" s="6"/>
      <c r="G530" s="11"/>
      <c r="H530" s="6"/>
      <c r="I530" s="11"/>
      <c r="J530" s="11"/>
    </row>
    <row r="531" spans="4:10" ht="12.75">
      <c r="D531" s="6"/>
      <c r="F531" s="6"/>
      <c r="G531" s="11"/>
      <c r="H531" s="6"/>
      <c r="I531" s="11"/>
      <c r="J531" s="11"/>
    </row>
    <row r="532" spans="4:10" ht="12.75">
      <c r="D532" s="6"/>
      <c r="F532" s="6"/>
      <c r="G532" s="11"/>
      <c r="H532" s="6"/>
      <c r="I532" s="11"/>
      <c r="J532" s="11"/>
    </row>
    <row r="533" spans="4:10" ht="12.75">
      <c r="D533" s="6"/>
      <c r="F533" s="6"/>
      <c r="G533" s="11"/>
      <c r="H533" s="6"/>
      <c r="I533" s="11"/>
      <c r="J533" s="11"/>
    </row>
    <row r="534" spans="4:10" ht="12.75">
      <c r="D534" s="6"/>
      <c r="F534" s="6"/>
      <c r="G534" s="11"/>
      <c r="H534" s="6"/>
      <c r="I534" s="11"/>
      <c r="J534" s="11"/>
    </row>
    <row r="535" spans="4:10" ht="12.75">
      <c r="D535" s="6"/>
      <c r="F535" s="6"/>
      <c r="G535" s="11"/>
      <c r="H535" s="6"/>
      <c r="I535" s="11"/>
      <c r="J535" s="11"/>
    </row>
    <row r="536" spans="4:10" ht="12.75">
      <c r="D536" s="6"/>
      <c r="F536" s="6"/>
      <c r="G536" s="11"/>
      <c r="H536" s="6"/>
      <c r="I536" s="11"/>
      <c r="J536" s="11"/>
    </row>
    <row r="537" spans="4:10" ht="12.75">
      <c r="D537" s="6"/>
      <c r="F537" s="6"/>
      <c r="G537" s="11"/>
      <c r="H537" s="6"/>
      <c r="I537" s="11"/>
      <c r="J537" s="11"/>
    </row>
    <row r="538" spans="4:10" ht="12.75">
      <c r="D538" s="6"/>
      <c r="F538" s="6"/>
      <c r="G538" s="11"/>
      <c r="H538" s="6"/>
      <c r="I538" s="11"/>
      <c r="J538" s="11"/>
    </row>
    <row r="539" spans="4:10" ht="12.75">
      <c r="D539" s="6"/>
      <c r="F539" s="6"/>
      <c r="G539" s="11"/>
      <c r="H539" s="6"/>
      <c r="I539" s="11"/>
      <c r="J539" s="11"/>
    </row>
    <row r="540" spans="4:10" ht="12.75">
      <c r="D540" s="6"/>
      <c r="F540" s="6"/>
      <c r="G540" s="11"/>
      <c r="H540" s="6"/>
      <c r="I540" s="11"/>
      <c r="J540" s="11"/>
    </row>
    <row r="541" spans="4:10" ht="12.75">
      <c r="D541" s="6"/>
      <c r="F541" s="6"/>
      <c r="G541" s="11"/>
      <c r="H541" s="6"/>
      <c r="I541" s="11"/>
      <c r="J541" s="11"/>
    </row>
    <row r="542" spans="4:10" ht="12.75">
      <c r="D542" s="6"/>
      <c r="F542" s="6"/>
      <c r="G542" s="11"/>
      <c r="H542" s="6"/>
      <c r="I542" s="11"/>
      <c r="J542" s="11"/>
    </row>
    <row r="543" spans="4:10" ht="12.75">
      <c r="D543" s="6"/>
      <c r="F543" s="6"/>
      <c r="G543" s="11"/>
      <c r="H543" s="6"/>
      <c r="I543" s="11"/>
      <c r="J543" s="11"/>
    </row>
    <row r="544" spans="4:10" ht="12.75">
      <c r="D544" s="6"/>
      <c r="F544" s="6"/>
      <c r="G544" s="11"/>
      <c r="H544" s="6"/>
      <c r="I544" s="11"/>
      <c r="J544" s="11"/>
    </row>
    <row r="545" spans="4:10" ht="12.75">
      <c r="D545" s="6"/>
      <c r="F545" s="6"/>
      <c r="G545" s="11"/>
      <c r="H545" s="6"/>
      <c r="I545" s="11"/>
      <c r="J545" s="11"/>
    </row>
    <row r="546" spans="4:10" ht="12.75">
      <c r="D546" s="6"/>
      <c r="F546" s="6"/>
      <c r="G546" s="11"/>
      <c r="H546" s="6"/>
      <c r="I546" s="11"/>
      <c r="J546" s="11"/>
    </row>
    <row r="547" spans="4:10" ht="12.75">
      <c r="D547" s="6"/>
      <c r="F547" s="6"/>
      <c r="G547" s="11"/>
      <c r="H547" s="6"/>
      <c r="I547" s="11"/>
      <c r="J547" s="11"/>
    </row>
    <row r="548" spans="4:10" ht="12.75">
      <c r="D548" s="6"/>
      <c r="F548" s="6"/>
      <c r="G548" s="11"/>
      <c r="H548" s="6"/>
      <c r="I548" s="11"/>
      <c r="J548" s="11"/>
    </row>
    <row r="549" spans="4:10" ht="12.75">
      <c r="D549" s="6"/>
      <c r="F549" s="6"/>
      <c r="G549" s="11"/>
      <c r="H549" s="6"/>
      <c r="I549" s="11"/>
      <c r="J549" s="11"/>
    </row>
    <row r="550" spans="4:10" ht="12.75">
      <c r="D550" s="6"/>
      <c r="F550" s="6"/>
      <c r="G550" s="11"/>
      <c r="H550" s="6"/>
      <c r="I550" s="11"/>
      <c r="J550" s="11"/>
    </row>
    <row r="551" spans="4:10" ht="12.75">
      <c r="D551" s="6"/>
      <c r="F551" s="6"/>
      <c r="G551" s="11"/>
      <c r="H551" s="6"/>
      <c r="I551" s="11"/>
      <c r="J551" s="11"/>
    </row>
    <row r="552" spans="4:10" ht="12.75">
      <c r="D552" s="6"/>
      <c r="F552" s="6"/>
      <c r="G552" s="11"/>
      <c r="H552" s="6"/>
      <c r="I552" s="11"/>
      <c r="J552" s="11"/>
    </row>
    <row r="553" spans="4:10" ht="12.75">
      <c r="D553" s="6"/>
      <c r="F553" s="6"/>
      <c r="G553" s="11"/>
      <c r="H553" s="6"/>
      <c r="I553" s="11"/>
      <c r="J553" s="11"/>
    </row>
    <row r="554" spans="4:10" ht="12.75">
      <c r="D554" s="6"/>
      <c r="F554" s="6"/>
      <c r="G554" s="11"/>
      <c r="H554" s="6"/>
      <c r="I554" s="11"/>
      <c r="J554" s="11"/>
    </row>
    <row r="555" spans="4:10" ht="12.75">
      <c r="D555" s="6"/>
      <c r="F555" s="6"/>
      <c r="G555" s="11"/>
      <c r="H555" s="6"/>
      <c r="I555" s="11"/>
      <c r="J555" s="11"/>
    </row>
    <row r="556" spans="4:10" ht="12.75">
      <c r="D556" s="6"/>
      <c r="F556" s="6"/>
      <c r="G556" s="11"/>
      <c r="H556" s="6"/>
      <c r="I556" s="11"/>
      <c r="J556" s="11"/>
    </row>
    <row r="557" spans="4:10" ht="12.75">
      <c r="D557" s="6"/>
      <c r="F557" s="6"/>
      <c r="G557" s="11"/>
      <c r="H557" s="6"/>
      <c r="I557" s="11"/>
      <c r="J557" s="11"/>
    </row>
    <row r="558" spans="4:10" ht="12.75">
      <c r="D558" s="6"/>
      <c r="F558" s="6"/>
      <c r="G558" s="11"/>
      <c r="H558" s="6"/>
      <c r="I558" s="11"/>
      <c r="J558" s="11"/>
    </row>
    <row r="559" spans="4:10" ht="12.75">
      <c r="D559" s="6"/>
      <c r="F559" s="6"/>
      <c r="G559" s="11"/>
      <c r="H559" s="6"/>
      <c r="I559" s="11"/>
      <c r="J559" s="11"/>
    </row>
    <row r="560" spans="4:10" ht="12.75">
      <c r="D560" s="6"/>
      <c r="F560" s="6"/>
      <c r="G560" s="11"/>
      <c r="H560" s="6"/>
      <c r="I560" s="11"/>
      <c r="J560" s="11"/>
    </row>
    <row r="561" spans="4:10" ht="12.75">
      <c r="D561" s="6"/>
      <c r="F561" s="6"/>
      <c r="G561" s="11"/>
      <c r="H561" s="6"/>
      <c r="I561" s="11"/>
      <c r="J561" s="11"/>
    </row>
    <row r="562" spans="4:10" ht="12.75">
      <c r="D562" s="6"/>
      <c r="F562" s="6"/>
      <c r="G562" s="11"/>
      <c r="H562" s="6"/>
      <c r="I562" s="11"/>
      <c r="J562" s="11"/>
    </row>
    <row r="563" spans="4:10" ht="12.75">
      <c r="D563" s="6"/>
      <c r="F563" s="6"/>
      <c r="G563" s="11"/>
      <c r="H563" s="6"/>
      <c r="I563" s="11"/>
      <c r="J563" s="11"/>
    </row>
    <row r="564" spans="4:10" ht="12.75">
      <c r="D564" s="6"/>
      <c r="F564" s="6"/>
      <c r="G564" s="11"/>
      <c r="H564" s="6"/>
      <c r="I564" s="11"/>
      <c r="J564" s="11"/>
    </row>
    <row r="565" spans="4:10" ht="12.75">
      <c r="D565" s="6"/>
      <c r="F565" s="6"/>
      <c r="G565" s="11"/>
      <c r="H565" s="6"/>
      <c r="I565" s="11"/>
      <c r="J565" s="11"/>
    </row>
    <row r="566" spans="4:10" ht="12.75">
      <c r="D566" s="6"/>
      <c r="F566" s="6"/>
      <c r="G566" s="11"/>
      <c r="H566" s="6"/>
      <c r="I566" s="11"/>
      <c r="J566" s="11"/>
    </row>
    <row r="567" spans="4:10" ht="12.75">
      <c r="D567" s="6"/>
      <c r="F567" s="6"/>
      <c r="G567" s="11"/>
      <c r="H567" s="6"/>
      <c r="I567" s="11"/>
      <c r="J567" s="11"/>
    </row>
    <row r="568" spans="4:10" ht="12.75">
      <c r="D568" s="6"/>
      <c r="F568" s="6"/>
      <c r="G568" s="11"/>
      <c r="H568" s="6"/>
      <c r="I568" s="11"/>
      <c r="J568" s="11"/>
    </row>
    <row r="569" spans="4:10" ht="12.75">
      <c r="D569" s="6"/>
      <c r="F569" s="6"/>
      <c r="G569" s="11"/>
      <c r="H569" s="6"/>
      <c r="I569" s="11"/>
      <c r="J569" s="11"/>
    </row>
    <row r="570" spans="4:10" ht="12.75">
      <c r="D570" s="6"/>
      <c r="F570" s="6"/>
      <c r="G570" s="11"/>
      <c r="H570" s="6"/>
      <c r="I570" s="11"/>
      <c r="J570" s="11"/>
    </row>
    <row r="571" spans="4:10" ht="12.75">
      <c r="D571" s="6"/>
      <c r="F571" s="6"/>
      <c r="G571" s="11"/>
      <c r="H571" s="6"/>
      <c r="I571" s="11"/>
      <c r="J571" s="11"/>
    </row>
    <row r="572" spans="4:10" ht="12.75">
      <c r="D572" s="6"/>
      <c r="F572" s="6"/>
      <c r="G572" s="11"/>
      <c r="H572" s="6"/>
      <c r="I572" s="11"/>
      <c r="J572" s="11"/>
    </row>
    <row r="573" spans="4:10" ht="12.75">
      <c r="D573" s="6"/>
      <c r="F573" s="6"/>
      <c r="G573" s="11"/>
      <c r="H573" s="6"/>
      <c r="I573" s="11"/>
      <c r="J573" s="11"/>
    </row>
    <row r="574" spans="4:10" ht="12.75">
      <c r="D574" s="6"/>
      <c r="F574" s="6"/>
      <c r="G574" s="11"/>
      <c r="H574" s="6"/>
      <c r="I574" s="11"/>
      <c r="J574" s="11"/>
    </row>
    <row r="575" spans="4:10" ht="12.75">
      <c r="D575" s="6"/>
      <c r="F575" s="6"/>
      <c r="G575" s="11"/>
      <c r="H575" s="6"/>
      <c r="I575" s="11"/>
      <c r="J575" s="11"/>
    </row>
    <row r="576" spans="4:10" ht="12.75">
      <c r="D576" s="6"/>
      <c r="F576" s="6"/>
      <c r="G576" s="11"/>
      <c r="H576" s="6"/>
      <c r="I576" s="11"/>
      <c r="J576" s="11"/>
    </row>
    <row r="577" spans="4:10" ht="12.75">
      <c r="D577" s="6"/>
      <c r="F577" s="6"/>
      <c r="G577" s="11"/>
      <c r="H577" s="6"/>
      <c r="I577" s="11"/>
      <c r="J577" s="11"/>
    </row>
    <row r="578" spans="4:10" ht="12.75">
      <c r="D578" s="6"/>
      <c r="F578" s="6"/>
      <c r="G578" s="11"/>
      <c r="H578" s="6"/>
      <c r="I578" s="11"/>
      <c r="J578" s="11"/>
    </row>
    <row r="579" spans="4:10" ht="12.75">
      <c r="D579" s="6"/>
      <c r="F579" s="6"/>
      <c r="G579" s="11"/>
      <c r="H579" s="6"/>
      <c r="I579" s="11"/>
      <c r="J579" s="11"/>
    </row>
    <row r="580" spans="4:10" ht="12.75">
      <c r="D580" s="6"/>
      <c r="F580" s="6"/>
      <c r="G580" s="11"/>
      <c r="H580" s="6"/>
      <c r="I580" s="11"/>
      <c r="J580" s="11"/>
    </row>
    <row r="581" spans="4:10" ht="12.75">
      <c r="D581" s="6"/>
      <c r="F581" s="6"/>
      <c r="G581" s="11"/>
      <c r="H581" s="6"/>
      <c r="I581" s="11"/>
      <c r="J581" s="11"/>
    </row>
    <row r="582" spans="4:10" ht="12.75">
      <c r="D582" s="6"/>
      <c r="F582" s="6"/>
      <c r="G582" s="11"/>
      <c r="H582" s="6"/>
      <c r="I582" s="11"/>
      <c r="J582" s="11"/>
    </row>
    <row r="583" spans="4:10" ht="12.75">
      <c r="D583" s="6"/>
      <c r="F583" s="6"/>
      <c r="G583" s="11"/>
      <c r="H583" s="6"/>
      <c r="I583" s="11"/>
      <c r="J583" s="11"/>
    </row>
    <row r="584" spans="4:10" ht="12.75">
      <c r="D584" s="6"/>
      <c r="F584" s="6"/>
      <c r="G584" s="11"/>
      <c r="H584" s="6"/>
      <c r="I584" s="11"/>
      <c r="J584" s="11"/>
    </row>
    <row r="585" spans="4:10" ht="12.75">
      <c r="D585" s="6"/>
      <c r="F585" s="6"/>
      <c r="G585" s="11"/>
      <c r="H585" s="6"/>
      <c r="I585" s="11"/>
      <c r="J585" s="11"/>
    </row>
    <row r="586" spans="4:10" ht="12.75">
      <c r="D586" s="6"/>
      <c r="F586" s="6"/>
      <c r="G586" s="11"/>
      <c r="H586" s="6"/>
      <c r="I586" s="11"/>
      <c r="J586" s="11"/>
    </row>
    <row r="587" spans="4:10" ht="12.75">
      <c r="D587" s="6"/>
      <c r="F587" s="6"/>
      <c r="G587" s="11"/>
      <c r="H587" s="6"/>
      <c r="I587" s="11"/>
      <c r="J587" s="11"/>
    </row>
    <row r="588" spans="4:10" ht="12.75">
      <c r="D588" s="6"/>
      <c r="F588" s="6"/>
      <c r="G588" s="11"/>
      <c r="H588" s="6"/>
      <c r="I588" s="11"/>
      <c r="J588" s="11"/>
    </row>
    <row r="589" spans="4:10" ht="12.75">
      <c r="D589" s="6"/>
      <c r="F589" s="6"/>
      <c r="G589" s="11"/>
      <c r="H589" s="6"/>
      <c r="I589" s="11"/>
      <c r="J589" s="11"/>
    </row>
    <row r="590" spans="4:10" ht="12.75">
      <c r="D590" s="6"/>
      <c r="F590" s="6"/>
      <c r="G590" s="11"/>
      <c r="H590" s="6"/>
      <c r="I590" s="11"/>
      <c r="J590" s="11"/>
    </row>
    <row r="591" spans="4:10" ht="12.75">
      <c r="D591" s="6"/>
      <c r="F591" s="6"/>
      <c r="G591" s="11"/>
      <c r="H591" s="6"/>
      <c r="I591" s="11"/>
      <c r="J591" s="11"/>
    </row>
    <row r="592" spans="4:10" ht="12.75">
      <c r="D592" s="6"/>
      <c r="F592" s="6"/>
      <c r="G592" s="11"/>
      <c r="H592" s="6"/>
      <c r="I592" s="11"/>
      <c r="J592" s="11"/>
    </row>
    <row r="593" spans="4:10" ht="12.75">
      <c r="D593" s="6"/>
      <c r="F593" s="6"/>
      <c r="G593" s="11"/>
      <c r="H593" s="6"/>
      <c r="I593" s="11"/>
      <c r="J593" s="11"/>
    </row>
    <row r="594" spans="4:10" ht="12.75">
      <c r="D594" s="6"/>
      <c r="F594" s="6"/>
      <c r="G594" s="11"/>
      <c r="H594" s="6"/>
      <c r="I594" s="11"/>
      <c r="J594" s="11"/>
    </row>
    <row r="595" spans="4:10" ht="12.75">
      <c r="D595" s="6"/>
      <c r="F595" s="6"/>
      <c r="G595" s="11"/>
      <c r="H595" s="6"/>
      <c r="I595" s="11"/>
      <c r="J595" s="11"/>
    </row>
    <row r="596" spans="4:10" ht="12.75">
      <c r="D596" s="6"/>
      <c r="F596" s="6"/>
      <c r="G596" s="11"/>
      <c r="H596" s="6"/>
      <c r="I596" s="11"/>
      <c r="J596" s="11"/>
    </row>
    <row r="597" spans="4:10" ht="12.75">
      <c r="D597" s="6"/>
      <c r="F597" s="6"/>
      <c r="G597" s="11"/>
      <c r="H597" s="6"/>
      <c r="I597" s="11"/>
      <c r="J597" s="11"/>
    </row>
    <row r="598" spans="4:10" ht="12.75">
      <c r="D598" s="6"/>
      <c r="F598" s="6"/>
      <c r="G598" s="11"/>
      <c r="H598" s="6"/>
      <c r="I598" s="11"/>
      <c r="J598" s="11"/>
    </row>
    <row r="599" spans="4:10" ht="12.75">
      <c r="D599" s="6"/>
      <c r="F599" s="6"/>
      <c r="G599" s="11"/>
      <c r="H599" s="6"/>
      <c r="I599" s="11"/>
      <c r="J599" s="11"/>
    </row>
    <row r="600" spans="4:10" ht="12.75">
      <c r="D600" s="6"/>
      <c r="F600" s="6"/>
      <c r="G600" s="11"/>
      <c r="H600" s="6"/>
      <c r="I600" s="11"/>
      <c r="J600" s="11"/>
    </row>
    <row r="601" spans="4:10" ht="12.75">
      <c r="D601" s="6"/>
      <c r="F601" s="6"/>
      <c r="G601" s="11"/>
      <c r="H601" s="6"/>
      <c r="I601" s="11"/>
      <c r="J601" s="11"/>
    </row>
    <row r="602" spans="4:10" ht="12.75">
      <c r="D602" s="6"/>
      <c r="F602" s="6"/>
      <c r="G602" s="11"/>
      <c r="H602" s="6"/>
      <c r="I602" s="11"/>
      <c r="J602" s="11"/>
    </row>
    <row r="603" spans="4:10" ht="12.75">
      <c r="D603" s="6"/>
      <c r="F603" s="6"/>
      <c r="G603" s="11"/>
      <c r="H603" s="6"/>
      <c r="I603" s="11"/>
      <c r="J603" s="11"/>
    </row>
    <row r="604" spans="4:10" ht="12.75">
      <c r="D604" s="6"/>
      <c r="F604" s="6"/>
      <c r="G604" s="11"/>
      <c r="H604" s="6"/>
      <c r="I604" s="11"/>
      <c r="J604" s="11"/>
    </row>
    <row r="605" spans="4:10" ht="12.75">
      <c r="D605" s="6"/>
      <c r="F605" s="6"/>
      <c r="G605" s="11"/>
      <c r="H605" s="6"/>
      <c r="I605" s="11"/>
      <c r="J605" s="11"/>
    </row>
    <row r="606" spans="4:10" ht="12.75">
      <c r="D606" s="6"/>
      <c r="F606" s="6"/>
      <c r="G606" s="11"/>
      <c r="H606" s="6"/>
      <c r="I606" s="11"/>
      <c r="J606" s="11"/>
    </row>
    <row r="607" spans="4:10" ht="12.75">
      <c r="D607" s="6"/>
      <c r="F607" s="6"/>
      <c r="G607" s="11"/>
      <c r="H607" s="6"/>
      <c r="I607" s="11"/>
      <c r="J607" s="11"/>
    </row>
    <row r="608" spans="4:10" ht="12.75">
      <c r="D608" s="6"/>
      <c r="F608" s="6"/>
      <c r="G608" s="11"/>
      <c r="H608" s="6"/>
      <c r="I608" s="11"/>
      <c r="J608" s="11"/>
    </row>
    <row r="609" spans="4:10" ht="12.75">
      <c r="D609" s="6"/>
      <c r="F609" s="6"/>
      <c r="G609" s="11"/>
      <c r="H609" s="6"/>
      <c r="I609" s="11"/>
      <c r="J609" s="11"/>
    </row>
    <row r="610" spans="4:10" ht="12.75">
      <c r="D610" s="6"/>
      <c r="F610" s="6"/>
      <c r="G610" s="11"/>
      <c r="H610" s="6"/>
      <c r="I610" s="11"/>
      <c r="J610" s="11"/>
    </row>
    <row r="611" spans="4:10" ht="12.75">
      <c r="D611" s="6"/>
      <c r="F611" s="6"/>
      <c r="G611" s="11"/>
      <c r="H611" s="6"/>
      <c r="I611" s="11"/>
      <c r="J611" s="11"/>
    </row>
    <row r="612" spans="4:10" ht="12.75">
      <c r="D612" s="6"/>
      <c r="F612" s="6"/>
      <c r="G612" s="11"/>
      <c r="H612" s="6"/>
      <c r="I612" s="11"/>
      <c r="J612" s="11"/>
    </row>
    <row r="613" spans="4:10" ht="12.75">
      <c r="D613" s="6"/>
      <c r="F613" s="6"/>
      <c r="G613" s="11"/>
      <c r="H613" s="6"/>
      <c r="I613" s="11"/>
      <c r="J613" s="11"/>
    </row>
    <row r="614" spans="4:10" ht="12.75">
      <c r="D614" s="6"/>
      <c r="F614" s="6"/>
      <c r="G614" s="11"/>
      <c r="H614" s="6"/>
      <c r="I614" s="11"/>
      <c r="J614" s="11"/>
    </row>
    <row r="615" spans="4:10" ht="12.75">
      <c r="D615" s="6"/>
      <c r="F615" s="6"/>
      <c r="G615" s="11"/>
      <c r="H615" s="6"/>
      <c r="I615" s="11"/>
      <c r="J615" s="11"/>
    </row>
    <row r="616" spans="4:10" ht="12.75">
      <c r="D616" s="6"/>
      <c r="F616" s="6"/>
      <c r="G616" s="11"/>
      <c r="H616" s="6"/>
      <c r="I616" s="11"/>
      <c r="J616" s="11"/>
    </row>
    <row r="617" spans="4:10" ht="12.75">
      <c r="D617" s="6"/>
      <c r="F617" s="6"/>
      <c r="G617" s="11"/>
      <c r="H617" s="6"/>
      <c r="I617" s="11"/>
      <c r="J617" s="11"/>
    </row>
    <row r="618" spans="4:10" ht="12.75">
      <c r="D618" s="6"/>
      <c r="F618" s="6"/>
      <c r="G618" s="11"/>
      <c r="H618" s="6"/>
      <c r="I618" s="11"/>
      <c r="J618" s="11"/>
    </row>
  </sheetData>
  <sheetProtection sheet="1" objects="1" scenarios="1"/>
  <mergeCells count="7">
    <mergeCell ref="A6:B6"/>
    <mergeCell ref="A7:B7"/>
    <mergeCell ref="A1:D1"/>
    <mergeCell ref="E1:J5"/>
    <mergeCell ref="A3:B3"/>
    <mergeCell ref="A4:B4"/>
    <mergeCell ref="A5:B5"/>
  </mergeCells>
  <conditionalFormatting sqref="D11:D490">
    <cfRule type="cellIs" priority="1" dxfId="0" operator="notEqual" stopIfTrue="1">
      <formula>$C$7</formula>
    </cfRule>
  </conditionalFormatting>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Zenee Miller</dc:creator>
  <cp:keywords/>
  <dc:description/>
  <cp:lastModifiedBy>Zenee Miller</cp:lastModifiedBy>
  <dcterms:created xsi:type="dcterms:W3CDTF">2008-01-07T18:19:27Z</dcterms:created>
  <dcterms:modified xsi:type="dcterms:W3CDTF">2010-03-08T15:49:20Z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TC300016681033</vt:lpwstr>
  </property>
</Properties>
</file>