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5" windowWidth="15180" windowHeight="9855"/>
  </bookViews>
  <sheets>
    <sheet name="Instructions" sheetId="3" r:id="rId1"/>
    <sheet name="3 Teams" sheetId="1" r:id="rId2"/>
    <sheet name="4 Teams" sheetId="4" r:id="rId3"/>
    <sheet name="5 Teams" sheetId="5" r:id="rId4"/>
    <sheet name="6 Teams" sheetId="6" r:id="rId5"/>
    <sheet name="7 Teams" sheetId="7" r:id="rId6"/>
    <sheet name="8 Teams" sheetId="8" r:id="rId7"/>
    <sheet name="9 Teams" sheetId="9" r:id="rId8"/>
    <sheet name="10 Teams" sheetId="10" r:id="rId9"/>
    <sheet name="11 Teams" sheetId="11" r:id="rId10"/>
    <sheet name="12 Teams" sheetId="12" r:id="rId11"/>
    <sheet name="13 Teams" sheetId="13" r:id="rId12"/>
    <sheet name="14 Teams" sheetId="14" r:id="rId13"/>
    <sheet name="15 Teams" sheetId="15" r:id="rId14"/>
    <sheet name="16 Teams" sheetId="16" r:id="rId15"/>
    <sheet name="17 Teams" sheetId="17" r:id="rId16"/>
    <sheet name="18 Teams" sheetId="18" r:id="rId17"/>
    <sheet name="19 Teams" sheetId="19" r:id="rId18"/>
    <sheet name="20 Teams" sheetId="20" r:id="rId19"/>
  </sheets>
  <definedNames>
    <definedName name="_xlnm.Print_Area" localSheetId="8">'10 Teams'!$A$1:$P$57</definedName>
    <definedName name="_xlnm.Print_Area" localSheetId="9">'11 Teams'!$A$1:$P$64</definedName>
    <definedName name="_xlnm.Print_Area" localSheetId="10">'12 Teams'!$A$1:$P$63</definedName>
    <definedName name="_xlnm.Print_Area" localSheetId="11">'13 Teams'!$A$1:$R$68</definedName>
    <definedName name="_xlnm.Print_Area" localSheetId="12">'14 Teams'!$A$1:$R$73</definedName>
    <definedName name="_xlnm.Print_Area" localSheetId="13">'15 Teams'!$A$1:$R$77</definedName>
    <definedName name="_xlnm.Print_Area" localSheetId="14">'16 Teams'!$A$1:$R$84</definedName>
    <definedName name="_xlnm.Print_Area" localSheetId="15">'17 Teams'!$A$1:$T$86</definedName>
    <definedName name="_xlnm.Print_Area" localSheetId="16">'18 Teams'!$A$1:$T$87</definedName>
    <definedName name="_xlnm.Print_Area" localSheetId="17">'19 Teams'!$A$1:$T$90</definedName>
    <definedName name="_xlnm.Print_Area" localSheetId="18">'20 Teams'!$A$1:$T$94</definedName>
    <definedName name="_xlnm.Print_Area" localSheetId="5">'7 Teams'!$A$1:$N$52</definedName>
    <definedName name="_xlnm.Print_Area" localSheetId="6">'8 Teams'!$A$1:$N$52</definedName>
    <definedName name="_xlnm.Print_Area" localSheetId="7">'9 Teams'!$A$1:$P$55</definedName>
  </definedNames>
  <calcPr calcId="125725"/>
</workbook>
</file>

<file path=xl/calcChain.xml><?xml version="1.0" encoding="utf-8"?>
<calcChain xmlns="http://schemas.openxmlformats.org/spreadsheetml/2006/main">
  <c r="I28" i="10"/>
  <c r="A30"/>
  <c r="E30"/>
  <c r="A34"/>
  <c r="C36"/>
  <c r="E38"/>
  <c r="M38"/>
  <c r="H48" s="1"/>
  <c r="C40"/>
  <c r="A42"/>
  <c r="A46"/>
  <c r="H49"/>
  <c r="H50"/>
  <c r="H51"/>
  <c r="H52"/>
  <c r="O52"/>
  <c r="O51" s="1"/>
  <c r="H53"/>
  <c r="H54"/>
  <c r="H55"/>
  <c r="H56"/>
  <c r="H57"/>
  <c r="B100"/>
  <c r="D100" s="1"/>
  <c r="C9" s="1"/>
  <c r="B101"/>
  <c r="B102"/>
  <c r="D102" s="1"/>
  <c r="C13" s="1"/>
  <c r="B103"/>
  <c r="B104"/>
  <c r="B105"/>
  <c r="D104" s="1"/>
  <c r="C16" s="1"/>
  <c r="B106"/>
  <c r="B107"/>
  <c r="D106" s="1"/>
  <c r="C20" s="1"/>
  <c r="B108"/>
  <c r="B109"/>
  <c r="D108" s="1"/>
  <c r="E1" s="1"/>
  <c r="B110"/>
  <c r="B111"/>
  <c r="D110" s="1"/>
  <c r="E5" s="1"/>
  <c r="B112"/>
  <c r="B113"/>
  <c r="D112" s="1"/>
  <c r="E7" s="1"/>
  <c r="B114"/>
  <c r="B115"/>
  <c r="D114" s="1"/>
  <c r="E14" s="1"/>
  <c r="B116"/>
  <c r="B117"/>
  <c r="D116" s="1"/>
  <c r="E23" s="1"/>
  <c r="B118"/>
  <c r="B119"/>
  <c r="D118" s="1"/>
  <c r="E27" s="1"/>
  <c r="E34" i="11"/>
  <c r="A35"/>
  <c r="I35"/>
  <c r="A39"/>
  <c r="A41"/>
  <c r="C43"/>
  <c r="A45"/>
  <c r="E45"/>
  <c r="M45"/>
  <c r="C47"/>
  <c r="A49"/>
  <c r="A53"/>
  <c r="K54"/>
  <c r="K55"/>
  <c r="K56"/>
  <c r="F57"/>
  <c r="P50" s="1"/>
  <c r="K57"/>
  <c r="K58"/>
  <c r="K59"/>
  <c r="K60"/>
  <c r="K61"/>
  <c r="K62"/>
  <c r="K63"/>
  <c r="K64"/>
  <c r="B130"/>
  <c r="D130" s="1"/>
  <c r="C6" s="1"/>
  <c r="B131"/>
  <c r="B132"/>
  <c r="D132" s="1"/>
  <c r="C10" s="1"/>
  <c r="B133"/>
  <c r="B134"/>
  <c r="D134" s="1"/>
  <c r="C17" s="1"/>
  <c r="B135"/>
  <c r="B136"/>
  <c r="D136" s="1"/>
  <c r="C21" s="1"/>
  <c r="B137"/>
  <c r="B138"/>
  <c r="D138" s="1"/>
  <c r="C25" s="1"/>
  <c r="B139"/>
  <c r="B140"/>
  <c r="D140" s="1"/>
  <c r="C29" s="1"/>
  <c r="B141"/>
  <c r="B142"/>
  <c r="D142" s="1"/>
  <c r="E1" s="1"/>
  <c r="B143"/>
  <c r="B144"/>
  <c r="D144" s="1"/>
  <c r="E5" s="1"/>
  <c r="B145"/>
  <c r="B146"/>
  <c r="D146" s="1"/>
  <c r="E12" s="1"/>
  <c r="B147"/>
  <c r="B148"/>
  <c r="D148" s="1"/>
  <c r="E15" s="1"/>
  <c r="B149"/>
  <c r="B150"/>
  <c r="D150" s="1"/>
  <c r="E31" s="1"/>
  <c r="B151"/>
  <c r="I31" i="12"/>
  <c r="E33"/>
  <c r="A34"/>
  <c r="A38"/>
  <c r="K59"/>
  <c r="A40"/>
  <c r="A44"/>
  <c r="K60" s="1"/>
  <c r="E44"/>
  <c r="M44"/>
  <c r="K51"/>
  <c r="A46"/>
  <c r="A50"/>
  <c r="A52"/>
  <c r="K52"/>
  <c r="K53"/>
  <c r="K54"/>
  <c r="K55"/>
  <c r="A56"/>
  <c r="K56"/>
  <c r="F57"/>
  <c r="G57" s="1"/>
  <c r="K57"/>
  <c r="K58"/>
  <c r="K61"/>
  <c r="K62"/>
  <c r="B151"/>
  <c r="B152"/>
  <c r="D151" s="1"/>
  <c r="C3" s="1"/>
  <c r="B153"/>
  <c r="B154"/>
  <c r="D153" s="1"/>
  <c r="C7" s="1"/>
  <c r="B155"/>
  <c r="B156"/>
  <c r="D155" s="1"/>
  <c r="C10" s="1"/>
  <c r="B157"/>
  <c r="B158"/>
  <c r="D157" s="1"/>
  <c r="C14" s="1"/>
  <c r="B159"/>
  <c r="B160"/>
  <c r="D159" s="1"/>
  <c r="C17" s="1"/>
  <c r="B161"/>
  <c r="B162"/>
  <c r="D161" s="1"/>
  <c r="C21" s="1"/>
  <c r="B163"/>
  <c r="B164"/>
  <c r="D163" s="1"/>
  <c r="C24" s="1"/>
  <c r="B165"/>
  <c r="B166"/>
  <c r="D165" s="1"/>
  <c r="C28" s="1"/>
  <c r="B167"/>
  <c r="B168"/>
  <c r="D167" s="1"/>
  <c r="E1" s="1"/>
  <c r="B169"/>
  <c r="B170"/>
  <c r="D169" s="1"/>
  <c r="E8" s="1"/>
  <c r="B171"/>
  <c r="B172"/>
  <c r="D171" s="1"/>
  <c r="E15" s="1"/>
  <c r="B173"/>
  <c r="B174"/>
  <c r="D173" s="1"/>
  <c r="E30" s="1"/>
  <c r="K35" i="13"/>
  <c r="G37"/>
  <c r="C38"/>
  <c r="A40"/>
  <c r="A44"/>
  <c r="C47"/>
  <c r="M65" s="1"/>
  <c r="C51"/>
  <c r="G51"/>
  <c r="O51"/>
  <c r="M56" s="1"/>
  <c r="C53"/>
  <c r="C57"/>
  <c r="M66" s="1"/>
  <c r="M57"/>
  <c r="M58"/>
  <c r="C59"/>
  <c r="M59"/>
  <c r="M60"/>
  <c r="M61"/>
  <c r="M62"/>
  <c r="C63"/>
  <c r="M67" s="1"/>
  <c r="M63"/>
  <c r="M64"/>
  <c r="I65"/>
  <c r="I64" s="1"/>
  <c r="M68"/>
  <c r="B140"/>
  <c r="B141"/>
  <c r="D140" s="1"/>
  <c r="E3" s="1"/>
  <c r="B142"/>
  <c r="B143"/>
  <c r="D142" s="1"/>
  <c r="E7" s="1"/>
  <c r="B144"/>
  <c r="B145"/>
  <c r="D144" s="1"/>
  <c r="E9" s="1"/>
  <c r="B146"/>
  <c r="B147"/>
  <c r="D146" s="1"/>
  <c r="E13" s="1"/>
  <c r="B148"/>
  <c r="D148" s="1"/>
  <c r="E15" s="1"/>
  <c r="B149"/>
  <c r="B150"/>
  <c r="D150" s="1"/>
  <c r="E19" s="1"/>
  <c r="B151"/>
  <c r="B152"/>
  <c r="D152" s="1"/>
  <c r="E22" s="1"/>
  <c r="B153"/>
  <c r="B154"/>
  <c r="D154" s="1"/>
  <c r="E26" s="1"/>
  <c r="B155"/>
  <c r="B156"/>
  <c r="D156" s="1"/>
  <c r="E28" s="1"/>
  <c r="B157"/>
  <c r="B158"/>
  <c r="D158" s="1"/>
  <c r="E32" s="1"/>
  <c r="B159"/>
  <c r="B160"/>
  <c r="D160" s="1"/>
  <c r="G1" s="1"/>
  <c r="B161"/>
  <c r="B162"/>
  <c r="D162" s="1"/>
  <c r="G20" s="1"/>
  <c r="B163"/>
  <c r="B164"/>
  <c r="D164" s="1"/>
  <c r="G34" s="1"/>
  <c r="B165"/>
  <c r="P2" i="14"/>
  <c r="K40"/>
  <c r="G42"/>
  <c r="M65" s="1"/>
  <c r="C43"/>
  <c r="A45"/>
  <c r="A49"/>
  <c r="C52"/>
  <c r="M69"/>
  <c r="C56"/>
  <c r="G56"/>
  <c r="O56"/>
  <c r="C58"/>
  <c r="M70" s="1"/>
  <c r="M60"/>
  <c r="M61"/>
  <c r="C62"/>
  <c r="M62"/>
  <c r="M63"/>
  <c r="M64"/>
  <c r="A65"/>
  <c r="M72" s="1"/>
  <c r="M66"/>
  <c r="M67"/>
  <c r="H68"/>
  <c r="P6" s="1"/>
  <c r="M68"/>
  <c r="A69"/>
  <c r="C71"/>
  <c r="M71"/>
  <c r="M73"/>
  <c r="B146"/>
  <c r="B147"/>
  <c r="D146" s="1"/>
  <c r="E3" s="1"/>
  <c r="B148"/>
  <c r="B149"/>
  <c r="D148" s="1"/>
  <c r="E7" s="1"/>
  <c r="B150"/>
  <c r="B151"/>
  <c r="D150" s="1"/>
  <c r="E9" s="1"/>
  <c r="B152"/>
  <c r="B153"/>
  <c r="D152" s="1"/>
  <c r="E13" s="1"/>
  <c r="B154"/>
  <c r="B155"/>
  <c r="D154" s="1"/>
  <c r="E15" s="1"/>
  <c r="B156"/>
  <c r="B157"/>
  <c r="D156" s="1"/>
  <c r="E19" s="1"/>
  <c r="B158"/>
  <c r="B159"/>
  <c r="D158" s="1"/>
  <c r="E21" s="1"/>
  <c r="B160"/>
  <c r="B161"/>
  <c r="D160" s="1"/>
  <c r="E25" s="1"/>
  <c r="B162"/>
  <c r="B163"/>
  <c r="D162" s="1"/>
  <c r="E27" s="1"/>
  <c r="B164"/>
  <c r="B165"/>
  <c r="D164" s="1"/>
  <c r="E31" s="1"/>
  <c r="B166"/>
  <c r="B167"/>
  <c r="D166" s="1"/>
  <c r="E33" s="1"/>
  <c r="B168"/>
  <c r="B169"/>
  <c r="D168" s="1"/>
  <c r="E37" s="1"/>
  <c r="B170"/>
  <c r="B171"/>
  <c r="D170" s="1"/>
  <c r="G1" s="1"/>
  <c r="B172"/>
  <c r="B173"/>
  <c r="D172" s="1"/>
  <c r="G39" s="1"/>
  <c r="P2" i="15"/>
  <c r="K43"/>
  <c r="G45"/>
  <c r="M68"/>
  <c r="C46"/>
  <c r="A48"/>
  <c r="M77" s="1"/>
  <c r="A52"/>
  <c r="A54"/>
  <c r="M76"/>
  <c r="A58"/>
  <c r="C60"/>
  <c r="M72" s="1"/>
  <c r="G60"/>
  <c r="O60"/>
  <c r="C62"/>
  <c r="M63"/>
  <c r="M64"/>
  <c r="M65"/>
  <c r="C66"/>
  <c r="M66"/>
  <c r="M67"/>
  <c r="A69"/>
  <c r="M69"/>
  <c r="M70"/>
  <c r="H72"/>
  <c r="P6" s="1"/>
  <c r="A73"/>
  <c r="M75" s="1"/>
  <c r="M73"/>
  <c r="M74"/>
  <c r="C75"/>
  <c r="M71"/>
  <c r="B158"/>
  <c r="D158" s="1"/>
  <c r="E3" s="1"/>
  <c r="B159"/>
  <c r="B160"/>
  <c r="D160" s="1"/>
  <c r="E7" s="1"/>
  <c r="B161"/>
  <c r="B162"/>
  <c r="D162" s="1"/>
  <c r="E9" s="1"/>
  <c r="B163"/>
  <c r="B164"/>
  <c r="D164" s="1"/>
  <c r="E13" s="1"/>
  <c r="B165"/>
  <c r="B166"/>
  <c r="D166" s="1"/>
  <c r="E15" s="1"/>
  <c r="B167"/>
  <c r="B168"/>
  <c r="D168" s="1"/>
  <c r="E19" s="1"/>
  <c r="B169"/>
  <c r="B170"/>
  <c r="D170" s="1"/>
  <c r="E21" s="1"/>
  <c r="B171"/>
  <c r="B172"/>
  <c r="D172" s="1"/>
  <c r="E25" s="1"/>
  <c r="B173"/>
  <c r="B174"/>
  <c r="D174" s="1"/>
  <c r="E27" s="1"/>
  <c r="B175"/>
  <c r="B176"/>
  <c r="D176" s="1"/>
  <c r="E31" s="1"/>
  <c r="B177"/>
  <c r="B178"/>
  <c r="D178" s="1"/>
  <c r="E33" s="1"/>
  <c r="B179"/>
  <c r="B180"/>
  <c r="D180" s="1"/>
  <c r="E37" s="1"/>
  <c r="B181"/>
  <c r="B182"/>
  <c r="D182" s="1"/>
  <c r="E39" s="1"/>
  <c r="B183"/>
  <c r="B184"/>
  <c r="D184" s="1"/>
  <c r="E43" s="1"/>
  <c r="B185"/>
  <c r="B186"/>
  <c r="D186" s="1"/>
  <c r="G1" s="1"/>
  <c r="B187"/>
  <c r="O6" i="16"/>
  <c r="P2" s="1"/>
  <c r="K47"/>
  <c r="G49"/>
  <c r="C50"/>
  <c r="A52"/>
  <c r="M84"/>
  <c r="A56"/>
  <c r="C60"/>
  <c r="M78" s="1"/>
  <c r="A62"/>
  <c r="M83" s="1"/>
  <c r="G64"/>
  <c r="M73"/>
  <c r="O64"/>
  <c r="A66"/>
  <c r="C68"/>
  <c r="M69"/>
  <c r="A70"/>
  <c r="M82" s="1"/>
  <c r="M70"/>
  <c r="M71"/>
  <c r="M72"/>
  <c r="A74"/>
  <c r="M74"/>
  <c r="M75"/>
  <c r="M76"/>
  <c r="C77"/>
  <c r="M77" s="1"/>
  <c r="A79"/>
  <c r="M81" s="1"/>
  <c r="M79"/>
  <c r="M80"/>
  <c r="A83"/>
  <c r="B172"/>
  <c r="D172" s="1"/>
  <c r="E1" s="1"/>
  <c r="B173"/>
  <c r="B174"/>
  <c r="D174" s="1"/>
  <c r="E5" s="1"/>
  <c r="B175"/>
  <c r="B176"/>
  <c r="D176" s="1"/>
  <c r="E7" s="1"/>
  <c r="B177"/>
  <c r="B178"/>
  <c r="D178" s="1"/>
  <c r="E11" s="1"/>
  <c r="B179"/>
  <c r="B180"/>
  <c r="D180" s="1"/>
  <c r="E13" s="1"/>
  <c r="B181"/>
  <c r="B182"/>
  <c r="D182" s="1"/>
  <c r="E17" s="1"/>
  <c r="B183"/>
  <c r="B184"/>
  <c r="D184" s="1"/>
  <c r="E19" s="1"/>
  <c r="B185"/>
  <c r="B186"/>
  <c r="D186" s="1"/>
  <c r="E23" s="1"/>
  <c r="B187"/>
  <c r="B188"/>
  <c r="D188" s="1"/>
  <c r="E25" s="1"/>
  <c r="B189"/>
  <c r="B190"/>
  <c r="D190" s="1"/>
  <c r="E29" s="1"/>
  <c r="B191"/>
  <c r="B192"/>
  <c r="D192" s="1"/>
  <c r="E31" s="1"/>
  <c r="B193"/>
  <c r="B194"/>
  <c r="D194" s="1"/>
  <c r="E35" s="1"/>
  <c r="B195"/>
  <c r="B196"/>
  <c r="D196" s="1"/>
  <c r="E37" s="1"/>
  <c r="B197"/>
  <c r="B198"/>
  <c r="D198" s="1"/>
  <c r="E41" s="1"/>
  <c r="B199"/>
  <c r="B200"/>
  <c r="D200" s="1"/>
  <c r="E43" s="1"/>
  <c r="B201"/>
  <c r="B202"/>
  <c r="D202" s="1"/>
  <c r="E47" s="1"/>
  <c r="B203"/>
  <c r="B2" i="17"/>
  <c r="B4"/>
  <c r="Q6"/>
  <c r="R2" s="1"/>
  <c r="B7"/>
  <c r="B8"/>
  <c r="M49"/>
  <c r="B3"/>
  <c r="I51"/>
  <c r="B6"/>
  <c r="E52"/>
  <c r="C54"/>
  <c r="B13" s="1"/>
  <c r="A56"/>
  <c r="C58"/>
  <c r="B17"/>
  <c r="A60"/>
  <c r="E62"/>
  <c r="B9" s="1"/>
  <c r="C64"/>
  <c r="B16" s="1"/>
  <c r="I66"/>
  <c r="B5" s="1"/>
  <c r="Q66"/>
  <c r="B1" s="1"/>
  <c r="C68"/>
  <c r="E70"/>
  <c r="B11"/>
  <c r="C72"/>
  <c r="B15"/>
  <c r="C76"/>
  <c r="E79"/>
  <c r="B12" s="1"/>
  <c r="C81"/>
  <c r="B14" s="1"/>
  <c r="C85"/>
  <c r="B160"/>
  <c r="B161"/>
  <c r="D160" s="1"/>
  <c r="E31" s="1"/>
  <c r="B162"/>
  <c r="B163"/>
  <c r="D162" s="1"/>
  <c r="E35" s="1"/>
  <c r="B164"/>
  <c r="B165"/>
  <c r="D164" s="1"/>
  <c r="G1" s="1"/>
  <c r="B166"/>
  <c r="B167"/>
  <c r="D166" s="1"/>
  <c r="G5" s="1"/>
  <c r="B168"/>
  <c r="B169"/>
  <c r="D168" s="1"/>
  <c r="G7" s="1"/>
  <c r="B170"/>
  <c r="B171"/>
  <c r="D170" s="1"/>
  <c r="G11" s="1"/>
  <c r="B172"/>
  <c r="B173"/>
  <c r="D172" s="1"/>
  <c r="G13" s="1"/>
  <c r="B174"/>
  <c r="B175"/>
  <c r="D174" s="1"/>
  <c r="G17" s="1"/>
  <c r="B176"/>
  <c r="B177"/>
  <c r="D176" s="1"/>
  <c r="G19" s="1"/>
  <c r="B178"/>
  <c r="B179"/>
  <c r="D178" s="1"/>
  <c r="G23" s="1"/>
  <c r="B180"/>
  <c r="B181"/>
  <c r="D180" s="1"/>
  <c r="G25" s="1"/>
  <c r="B182"/>
  <c r="B183"/>
  <c r="D182" s="1"/>
  <c r="G29" s="1"/>
  <c r="B184"/>
  <c r="B185"/>
  <c r="D184" s="1"/>
  <c r="G37" s="1"/>
  <c r="B186"/>
  <c r="B187"/>
  <c r="D186" s="1"/>
  <c r="G39" s="1"/>
  <c r="B188"/>
  <c r="B189"/>
  <c r="D188" s="1"/>
  <c r="G43" s="1"/>
  <c r="B190"/>
  <c r="B191"/>
  <c r="D190" s="1"/>
  <c r="G45" s="1"/>
  <c r="B192"/>
  <c r="B193"/>
  <c r="D192" s="1"/>
  <c r="G49" s="1"/>
  <c r="B2" i="18"/>
  <c r="B4"/>
  <c r="Q6"/>
  <c r="R2"/>
  <c r="B7"/>
  <c r="B8"/>
  <c r="B25"/>
  <c r="B26"/>
  <c r="B27"/>
  <c r="B28"/>
  <c r="B29"/>
  <c r="B30"/>
  <c r="B31"/>
  <c r="B32"/>
  <c r="B33"/>
  <c r="B34"/>
  <c r="B35"/>
  <c r="B36"/>
  <c r="B37"/>
  <c r="B38"/>
  <c r="B39"/>
  <c r="B40"/>
  <c r="M50"/>
  <c r="B3"/>
  <c r="I52"/>
  <c r="B6"/>
  <c r="E53"/>
  <c r="C55"/>
  <c r="B13" s="1"/>
  <c r="A57"/>
  <c r="B18"/>
  <c r="A61"/>
  <c r="E63"/>
  <c r="B9" s="1"/>
  <c r="C65"/>
  <c r="I67"/>
  <c r="B5"/>
  <c r="Q67"/>
  <c r="B1"/>
  <c r="C69"/>
  <c r="B16"/>
  <c r="E71"/>
  <c r="B11"/>
  <c r="C73"/>
  <c r="B15"/>
  <c r="C77"/>
  <c r="A80"/>
  <c r="B17" s="1"/>
  <c r="E80"/>
  <c r="B12" s="1"/>
  <c r="A84"/>
  <c r="C86"/>
  <c r="B14" s="1"/>
  <c r="B161"/>
  <c r="D161" s="1"/>
  <c r="E15" s="1"/>
  <c r="B162"/>
  <c r="B163"/>
  <c r="D163" s="1"/>
  <c r="E19" s="1"/>
  <c r="B164"/>
  <c r="B165"/>
  <c r="D165" s="1"/>
  <c r="E32" s="1"/>
  <c r="B166"/>
  <c r="B167"/>
  <c r="D167" s="1"/>
  <c r="E36" s="1"/>
  <c r="B168"/>
  <c r="B169"/>
  <c r="D169" s="1"/>
  <c r="G1" s="1"/>
  <c r="B170"/>
  <c r="B171"/>
  <c r="D171" s="1"/>
  <c r="G5" s="1"/>
  <c r="B172"/>
  <c r="B173"/>
  <c r="D173" s="1"/>
  <c r="G7" s="1"/>
  <c r="B174"/>
  <c r="B175"/>
  <c r="D175" s="1"/>
  <c r="G11" s="1"/>
  <c r="B176"/>
  <c r="B177"/>
  <c r="D177" s="1"/>
  <c r="G13" s="1"/>
  <c r="B178"/>
  <c r="B179"/>
  <c r="D179" s="1"/>
  <c r="G20" s="1"/>
  <c r="B180"/>
  <c r="B181"/>
  <c r="D181" s="1"/>
  <c r="G24" s="1"/>
  <c r="B182"/>
  <c r="B183"/>
  <c r="D183" s="1"/>
  <c r="G26" s="1"/>
  <c r="B184"/>
  <c r="B185"/>
  <c r="D185" s="1"/>
  <c r="G30" s="1"/>
  <c r="B186"/>
  <c r="B187"/>
  <c r="D187" s="1"/>
  <c r="G38" s="1"/>
  <c r="B188"/>
  <c r="B189"/>
  <c r="D189" s="1"/>
  <c r="G40" s="1"/>
  <c r="B190"/>
  <c r="B191"/>
  <c r="D191" s="1"/>
  <c r="G44" s="1"/>
  <c r="B192"/>
  <c r="B193"/>
  <c r="D193" s="1"/>
  <c r="G46" s="1"/>
  <c r="B194"/>
  <c r="B195"/>
  <c r="D195" s="1"/>
  <c r="G50" s="1"/>
  <c r="B196"/>
  <c r="R2" i="19"/>
  <c r="L3"/>
  <c r="L2"/>
  <c r="A4"/>
  <c r="A5"/>
  <c r="R5"/>
  <c r="A6"/>
  <c r="A7"/>
  <c r="R7"/>
  <c r="A8"/>
  <c r="A9"/>
  <c r="A10"/>
  <c r="R10"/>
  <c r="A11"/>
  <c r="R11"/>
  <c r="A12"/>
  <c r="A13"/>
  <c r="A14"/>
  <c r="A15"/>
  <c r="A16"/>
  <c r="A17"/>
  <c r="A18"/>
  <c r="A19"/>
  <c r="A20"/>
  <c r="M52"/>
  <c r="R6" s="1"/>
  <c r="I54"/>
  <c r="R9"/>
  <c r="E55"/>
  <c r="R12" s="1"/>
  <c r="C57"/>
  <c r="R17" s="1"/>
  <c r="A59"/>
  <c r="A63"/>
  <c r="R22"/>
  <c r="A66"/>
  <c r="E66"/>
  <c r="R13" s="1"/>
  <c r="C68"/>
  <c r="R19" s="1"/>
  <c r="A70"/>
  <c r="R21"/>
  <c r="I70"/>
  <c r="R8"/>
  <c r="Q70"/>
  <c r="R4"/>
  <c r="C72"/>
  <c r="E74"/>
  <c r="R14" s="1"/>
  <c r="C76"/>
  <c r="C80"/>
  <c r="R18"/>
  <c r="A83"/>
  <c r="R20" s="1"/>
  <c r="E83"/>
  <c r="R15" s="1"/>
  <c r="A87"/>
  <c r="C89"/>
  <c r="R16"/>
  <c r="B164"/>
  <c r="D164" s="1"/>
  <c r="E15" s="1"/>
  <c r="B165"/>
  <c r="B166"/>
  <c r="D166" s="1"/>
  <c r="E19" s="1"/>
  <c r="B167"/>
  <c r="B168"/>
  <c r="D168" s="1"/>
  <c r="E32" s="1"/>
  <c r="B169"/>
  <c r="B170"/>
  <c r="D170" s="1"/>
  <c r="E36" s="1"/>
  <c r="B171"/>
  <c r="B172"/>
  <c r="D172" s="1"/>
  <c r="E40" s="1"/>
  <c r="B173"/>
  <c r="B174"/>
  <c r="D174" s="1"/>
  <c r="E44" s="1"/>
  <c r="B175"/>
  <c r="B176"/>
  <c r="D176" s="1"/>
  <c r="G1" s="1"/>
  <c r="B177"/>
  <c r="B178"/>
  <c r="D178" s="1"/>
  <c r="G5" s="1"/>
  <c r="B179"/>
  <c r="B180"/>
  <c r="D180" s="1"/>
  <c r="G7" s="1"/>
  <c r="B181"/>
  <c r="B182"/>
  <c r="D182" s="1"/>
  <c r="G11" s="1"/>
  <c r="B183"/>
  <c r="B184"/>
  <c r="D184" s="1"/>
  <c r="G13" s="1"/>
  <c r="B185"/>
  <c r="B186"/>
  <c r="D186" s="1"/>
  <c r="G20" s="1"/>
  <c r="B187"/>
  <c r="B188"/>
  <c r="D188" s="1"/>
  <c r="G24" s="1"/>
  <c r="B189"/>
  <c r="B190"/>
  <c r="D190" s="1"/>
  <c r="G26" s="1"/>
  <c r="B191"/>
  <c r="B192"/>
  <c r="D192" s="1"/>
  <c r="G30" s="1"/>
  <c r="B193"/>
  <c r="B194"/>
  <c r="D194" s="1"/>
  <c r="G38" s="1"/>
  <c r="B195"/>
  <c r="B196"/>
  <c r="D196" s="1"/>
  <c r="G46" s="1"/>
  <c r="B197"/>
  <c r="B198"/>
  <c r="D198" s="1"/>
  <c r="G48" s="1"/>
  <c r="B199"/>
  <c r="B200"/>
  <c r="D200" s="1"/>
  <c r="G52" s="1"/>
  <c r="B201"/>
  <c r="L3" i="20"/>
  <c r="R2" s="1"/>
  <c r="A4"/>
  <c r="A5"/>
  <c r="A6"/>
  <c r="A7"/>
  <c r="R7"/>
  <c r="A8"/>
  <c r="A9"/>
  <c r="R9"/>
  <c r="A10"/>
  <c r="A11"/>
  <c r="A12"/>
  <c r="R12"/>
  <c r="A13"/>
  <c r="R13"/>
  <c r="A14"/>
  <c r="A15"/>
  <c r="A16"/>
  <c r="A17"/>
  <c r="A18"/>
  <c r="A19"/>
  <c r="A20"/>
  <c r="A21"/>
  <c r="M54"/>
  <c r="R8"/>
  <c r="I56"/>
  <c r="R11"/>
  <c r="E57"/>
  <c r="R14"/>
  <c r="C59"/>
  <c r="R19"/>
  <c r="A61"/>
  <c r="A65"/>
  <c r="R25" s="1"/>
  <c r="A68"/>
  <c r="R24" s="1"/>
  <c r="E68"/>
  <c r="R15"/>
  <c r="A72"/>
  <c r="I72"/>
  <c r="R10" s="1"/>
  <c r="Q72"/>
  <c r="R6" s="1"/>
  <c r="C74"/>
  <c r="R21"/>
  <c r="E76"/>
  <c r="R16" s="1"/>
  <c r="C78"/>
  <c r="A80"/>
  <c r="C82"/>
  <c r="R23" s="1"/>
  <c r="A84"/>
  <c r="A87"/>
  <c r="E87"/>
  <c r="R17" s="1"/>
  <c r="A91"/>
  <c r="R22" s="1"/>
  <c r="C93"/>
  <c r="R18"/>
  <c r="B168"/>
  <c r="B169"/>
  <c r="D168" s="1"/>
  <c r="E7" s="1"/>
  <c r="B170"/>
  <c r="B171"/>
  <c r="D170" s="1"/>
  <c r="E11" s="1"/>
  <c r="B172"/>
  <c r="B173"/>
  <c r="B174"/>
  <c r="B175"/>
  <c r="D174" s="1"/>
  <c r="E21" s="1"/>
  <c r="B176"/>
  <c r="B177"/>
  <c r="D176" s="1"/>
  <c r="E34" s="1"/>
  <c r="B178"/>
  <c r="B179"/>
  <c r="D178" s="1"/>
  <c r="E38" s="1"/>
  <c r="B180"/>
  <c r="B181"/>
  <c r="B182"/>
  <c r="B183"/>
  <c r="D182" s="1"/>
  <c r="E46" s="1"/>
  <c r="B184"/>
  <c r="B185"/>
  <c r="D184" s="1"/>
  <c r="G1" s="1"/>
  <c r="B186"/>
  <c r="B187"/>
  <c r="D186" s="1"/>
  <c r="G5" s="1"/>
  <c r="B188"/>
  <c r="B189"/>
  <c r="B190"/>
  <c r="B191"/>
  <c r="D190" s="1"/>
  <c r="G15" s="1"/>
  <c r="B192"/>
  <c r="B193"/>
  <c r="D192" s="1"/>
  <c r="G22" s="1"/>
  <c r="B194"/>
  <c r="B195"/>
  <c r="D194" s="1"/>
  <c r="G26" s="1"/>
  <c r="B196"/>
  <c r="B197"/>
  <c r="B198"/>
  <c r="B199"/>
  <c r="D198" s="1"/>
  <c r="G32" s="1"/>
  <c r="B200"/>
  <c r="B201"/>
  <c r="D200" s="1"/>
  <c r="G40" s="1"/>
  <c r="B202"/>
  <c r="B203"/>
  <c r="D202" s="1"/>
  <c r="G48" s="1"/>
  <c r="B204"/>
  <c r="B205"/>
  <c r="D204" s="1"/>
  <c r="G50" s="1"/>
  <c r="B206"/>
  <c r="B207"/>
  <c r="D206" s="1"/>
  <c r="G54" s="1"/>
  <c r="C13" i="1"/>
  <c r="C17"/>
  <c r="G17"/>
  <c r="B24"/>
  <c r="B25"/>
  <c r="B26"/>
  <c r="H30"/>
  <c r="H29" s="1"/>
  <c r="D24" s="1"/>
  <c r="M31"/>
  <c r="B75"/>
  <c r="B76"/>
  <c r="D75" s="1"/>
  <c r="A3" s="1"/>
  <c r="B77"/>
  <c r="B78"/>
  <c r="D77" s="1"/>
  <c r="A7" s="1"/>
  <c r="B79"/>
  <c r="B80"/>
  <c r="D79" s="1"/>
  <c r="C1" s="1"/>
  <c r="C19" i="4"/>
  <c r="A21"/>
  <c r="A25"/>
  <c r="G25"/>
  <c r="B29" s="1"/>
  <c r="B30"/>
  <c r="B31"/>
  <c r="B32"/>
  <c r="H35"/>
  <c r="H34" s="1"/>
  <c r="D29" s="1"/>
  <c r="M37"/>
  <c r="B90"/>
  <c r="B91"/>
  <c r="D90" s="1"/>
  <c r="A3" s="1"/>
  <c r="B92"/>
  <c r="B93"/>
  <c r="D92" s="1"/>
  <c r="A7" s="1"/>
  <c r="B94"/>
  <c r="B95"/>
  <c r="D94" s="1"/>
  <c r="A11" s="1"/>
  <c r="B96"/>
  <c r="B97"/>
  <c r="D96" s="1"/>
  <c r="A15" s="1"/>
  <c r="A19" i="5"/>
  <c r="E19"/>
  <c r="A23"/>
  <c r="K32" s="1"/>
  <c r="C25"/>
  <c r="I25"/>
  <c r="K28" s="1"/>
  <c r="K29"/>
  <c r="K30"/>
  <c r="K31"/>
  <c r="G39"/>
  <c r="G38"/>
  <c r="B92"/>
  <c r="B93"/>
  <c r="D92" s="1"/>
  <c r="A9" s="1"/>
  <c r="B94"/>
  <c r="B95"/>
  <c r="D94" s="1"/>
  <c r="A13" s="1"/>
  <c r="B96"/>
  <c r="B97"/>
  <c r="D96" s="1"/>
  <c r="C3" s="1"/>
  <c r="B98"/>
  <c r="B99"/>
  <c r="D98" s="1"/>
  <c r="C7" s="1"/>
  <c r="B100"/>
  <c r="B101"/>
  <c r="D100" s="1"/>
  <c r="C15" s="1"/>
  <c r="E18" i="6"/>
  <c r="A20"/>
  <c r="K35" s="1"/>
  <c r="A24"/>
  <c r="I26"/>
  <c r="A28"/>
  <c r="K30"/>
  <c r="K31"/>
  <c r="A32"/>
  <c r="K34"/>
  <c r="K32"/>
  <c r="K33"/>
  <c r="L43"/>
  <c r="L42"/>
  <c r="B98"/>
  <c r="B99"/>
  <c r="D98" s="1"/>
  <c r="A5" s="1"/>
  <c r="B100"/>
  <c r="B101"/>
  <c r="D100" s="1"/>
  <c r="A9" s="1"/>
  <c r="B102"/>
  <c r="B103"/>
  <c r="D102" s="1"/>
  <c r="A13" s="1"/>
  <c r="B104"/>
  <c r="B105"/>
  <c r="D104" s="1"/>
  <c r="A17" s="1"/>
  <c r="B106"/>
  <c r="B107"/>
  <c r="D106" s="1"/>
  <c r="C3" s="1"/>
  <c r="B108"/>
  <c r="B109"/>
  <c r="D108" s="1"/>
  <c r="C11" s="1"/>
  <c r="L2" i="7"/>
  <c r="L4"/>
  <c r="G25"/>
  <c r="L3" s="1"/>
  <c r="C27"/>
  <c r="L5" s="1"/>
  <c r="A29"/>
  <c r="A33"/>
  <c r="L7"/>
  <c r="K33"/>
  <c r="L1" s="1"/>
  <c r="C35"/>
  <c r="L6" s="1"/>
  <c r="C39"/>
  <c r="M47"/>
  <c r="M46" s="1"/>
  <c r="N3" s="1"/>
  <c r="N51"/>
  <c r="B100"/>
  <c r="B101"/>
  <c r="D100" s="1"/>
  <c r="C5" s="1"/>
  <c r="B102"/>
  <c r="B103"/>
  <c r="D102" s="1"/>
  <c r="C9" s="1"/>
  <c r="B104"/>
  <c r="B105"/>
  <c r="D104" s="1"/>
  <c r="C12" s="1"/>
  <c r="B106"/>
  <c r="B107"/>
  <c r="D106" s="1"/>
  <c r="C16" s="1"/>
  <c r="B108"/>
  <c r="D108"/>
  <c r="C20" s="1"/>
  <c r="B109"/>
  <c r="B110"/>
  <c r="B111"/>
  <c r="D110" s="1"/>
  <c r="C24" s="1"/>
  <c r="B112"/>
  <c r="B113"/>
  <c r="D112" s="1"/>
  <c r="E3" s="1"/>
  <c r="L2" i="8"/>
  <c r="L4"/>
  <c r="G25"/>
  <c r="L3"/>
  <c r="C27"/>
  <c r="L5"/>
  <c r="A29"/>
  <c r="L7"/>
  <c r="A33"/>
  <c r="K33"/>
  <c r="L1" s="1"/>
  <c r="C35"/>
  <c r="L6" s="1"/>
  <c r="A37"/>
  <c r="L8" s="1"/>
  <c r="A41"/>
  <c r="M41"/>
  <c r="M40"/>
  <c r="B101"/>
  <c r="B102"/>
  <c r="D101" s="1"/>
  <c r="C1" s="1"/>
  <c r="B103"/>
  <c r="B104"/>
  <c r="D103" s="1"/>
  <c r="C5" s="1"/>
  <c r="B105"/>
  <c r="B106"/>
  <c r="D105" s="1"/>
  <c r="C7" s="1"/>
  <c r="B107"/>
  <c r="B108"/>
  <c r="D107" s="1"/>
  <c r="B109"/>
  <c r="D109"/>
  <c r="B110"/>
  <c r="B111"/>
  <c r="D111" s="1"/>
  <c r="C18" s="1"/>
  <c r="B112"/>
  <c r="B113"/>
  <c r="D113" s="1"/>
  <c r="C20" s="1"/>
  <c r="B114"/>
  <c r="B115"/>
  <c r="D115" s="1"/>
  <c r="C24" s="1"/>
  <c r="B116"/>
  <c r="N2" i="9"/>
  <c r="N4"/>
  <c r="I28"/>
  <c r="N3" s="1"/>
  <c r="A30"/>
  <c r="N9" s="1"/>
  <c r="E30"/>
  <c r="N5" s="1"/>
  <c r="A34"/>
  <c r="C36"/>
  <c r="N7" s="1"/>
  <c r="M37"/>
  <c r="N1" s="1"/>
  <c r="E38"/>
  <c r="N6" s="1"/>
  <c r="C40"/>
  <c r="N8"/>
  <c r="C44"/>
  <c r="O47"/>
  <c r="O46" s="1"/>
  <c r="B96"/>
  <c r="D96" s="1"/>
  <c r="C16" s="1"/>
  <c r="B97"/>
  <c r="B98"/>
  <c r="D98" s="1"/>
  <c r="C20" s="1"/>
  <c r="B99"/>
  <c r="B100"/>
  <c r="D100" s="1"/>
  <c r="E1" s="1"/>
  <c r="B101"/>
  <c r="B102"/>
  <c r="D102" s="1"/>
  <c r="E5" s="1"/>
  <c r="B103"/>
  <c r="B104"/>
  <c r="D104" s="1"/>
  <c r="E7" s="1"/>
  <c r="B105"/>
  <c r="B106"/>
  <c r="D106" s="1"/>
  <c r="E11" s="1"/>
  <c r="B107"/>
  <c r="B108"/>
  <c r="D108" s="1"/>
  <c r="E14" s="1"/>
  <c r="B109"/>
  <c r="B110"/>
  <c r="D110" s="1"/>
  <c r="E23" s="1"/>
  <c r="B111"/>
  <c r="B112"/>
  <c r="D112" s="1"/>
  <c r="E27" s="1"/>
  <c r="B113"/>
  <c r="G17" i="3"/>
  <c r="B24" s="1"/>
  <c r="B25"/>
  <c r="H30"/>
  <c r="H29" s="1"/>
  <c r="M31"/>
  <c r="B75"/>
  <c r="B76"/>
  <c r="D75" s="1"/>
  <c r="A3" s="1"/>
  <c r="B77"/>
  <c r="B78"/>
  <c r="D77" s="1"/>
  <c r="A7" s="1"/>
  <c r="B79"/>
  <c r="D79"/>
  <c r="C1" s="1"/>
  <c r="C17" s="1"/>
  <c r="B80"/>
  <c r="M32" i="6"/>
  <c r="M33"/>
  <c r="M34"/>
  <c r="M35"/>
  <c r="M30"/>
  <c r="M31"/>
  <c r="M45"/>
  <c r="N1" i="8"/>
  <c r="N2"/>
  <c r="N3"/>
  <c r="N4"/>
  <c r="N7"/>
  <c r="N8"/>
  <c r="N5"/>
  <c r="N6"/>
  <c r="M28" i="5"/>
  <c r="M29"/>
  <c r="M30"/>
  <c r="M31"/>
  <c r="M32"/>
  <c r="O66" i="15"/>
  <c r="O67"/>
  <c r="O68"/>
  <c r="O72"/>
  <c r="O75"/>
  <c r="O76"/>
  <c r="O77"/>
  <c r="O63"/>
  <c r="O64"/>
  <c r="O65"/>
  <c r="O69"/>
  <c r="O70"/>
  <c r="O71"/>
  <c r="O73"/>
  <c r="O74"/>
  <c r="J52" i="10"/>
  <c r="J48"/>
  <c r="J49"/>
  <c r="J50"/>
  <c r="J51"/>
  <c r="J53"/>
  <c r="J54"/>
  <c r="J55"/>
  <c r="J56"/>
  <c r="J57"/>
  <c r="N44" i="8"/>
  <c r="N7" i="7"/>
  <c r="N6"/>
  <c r="N5"/>
  <c r="N2"/>
  <c r="N1"/>
  <c r="M41" i="5"/>
  <c r="D32" i="4"/>
  <c r="D31"/>
  <c r="D30"/>
  <c r="D26" i="1"/>
  <c r="D25"/>
  <c r="D196" i="20"/>
  <c r="G28" s="1"/>
  <c r="D188"/>
  <c r="G13" s="1"/>
  <c r="D180"/>
  <c r="E42" s="1"/>
  <c r="D172"/>
  <c r="E17" s="1"/>
  <c r="T6" i="19"/>
  <c r="T7"/>
  <c r="T9"/>
  <c r="T12"/>
  <c r="T13"/>
  <c r="T16"/>
  <c r="T18"/>
  <c r="T19"/>
  <c r="T20"/>
  <c r="T21"/>
  <c r="T22"/>
  <c r="T4"/>
  <c r="T5"/>
  <c r="T8"/>
  <c r="T10"/>
  <c r="T11"/>
  <c r="T14"/>
  <c r="T15"/>
  <c r="T17"/>
  <c r="O57" i="13"/>
  <c r="O58"/>
  <c r="O55" s="1"/>
  <c r="O63"/>
  <c r="O65"/>
  <c r="O66"/>
  <c r="O67"/>
  <c r="O56"/>
  <c r="O59"/>
  <c r="O60"/>
  <c r="O61"/>
  <c r="O62"/>
  <c r="O64"/>
  <c r="O68"/>
  <c r="N4" i="7"/>
  <c r="R20" i="20"/>
  <c r="Q5" i="18"/>
  <c r="D7" s="1"/>
  <c r="B10" i="17"/>
  <c r="O5" i="16"/>
  <c r="O71" s="1"/>
  <c r="O73" i="14"/>
  <c r="O72"/>
  <c r="O71"/>
  <c r="O68"/>
  <c r="O64"/>
  <c r="O63"/>
  <c r="H68" i="13"/>
  <c r="M62" i="12"/>
  <c r="M61"/>
  <c r="F61"/>
  <c r="M55"/>
  <c r="M54"/>
  <c r="M53"/>
  <c r="M52"/>
  <c r="P47" i="10"/>
  <c r="B10" i="18"/>
  <c r="M56" i="12"/>
  <c r="O70" i="16"/>
  <c r="O72"/>
  <c r="O77"/>
  <c r="O83"/>
  <c r="O69"/>
  <c r="O75"/>
  <c r="O79"/>
  <c r="O81"/>
  <c r="D2" i="18"/>
  <c r="D12"/>
  <c r="D16"/>
  <c r="D18"/>
  <c r="D3"/>
  <c r="D5"/>
  <c r="D8"/>
  <c r="D10"/>
  <c r="D14"/>
  <c r="N10" i="8"/>
  <c r="P1" i="9" l="1"/>
  <c r="P50"/>
  <c r="P5"/>
  <c r="P6"/>
  <c r="P8"/>
  <c r="P4"/>
  <c r="P2"/>
  <c r="P9"/>
  <c r="P7"/>
  <c r="P3"/>
  <c r="C11" i="8"/>
  <c r="C14"/>
  <c r="C13" i="3"/>
  <c r="B26" s="1"/>
  <c r="D25"/>
  <c r="D24"/>
  <c r="D26"/>
  <c r="O62" i="14"/>
  <c r="O70"/>
  <c r="O60"/>
  <c r="O61"/>
  <c r="O65"/>
  <c r="O66"/>
  <c r="O67"/>
  <c r="O69"/>
  <c r="D15" i="18"/>
  <c r="D11"/>
  <c r="D9"/>
  <c r="D6"/>
  <c r="D4"/>
  <c r="D1"/>
  <c r="D17"/>
  <c r="D13"/>
  <c r="O82" i="16"/>
  <c r="O80"/>
  <c r="O76"/>
  <c r="O74"/>
  <c r="O84"/>
  <c r="O78"/>
  <c r="O73"/>
  <c r="M59" i="12"/>
  <c r="M51"/>
  <c r="M57"/>
  <c r="M58"/>
  <c r="M60"/>
  <c r="L2" i="20"/>
  <c r="Q5" i="17"/>
  <c r="F56" i="11"/>
  <c r="M54" l="1"/>
  <c r="M56"/>
  <c r="M64"/>
  <c r="M62"/>
  <c r="M60"/>
  <c r="M58"/>
  <c r="M55"/>
  <c r="M63"/>
  <c r="M61"/>
  <c r="M59"/>
  <c r="M57"/>
  <c r="T14" i="20"/>
  <c r="T15"/>
  <c r="T18"/>
  <c r="T20"/>
  <c r="T21"/>
  <c r="T7"/>
  <c r="T12"/>
  <c r="T16"/>
  <c r="T19"/>
  <c r="T23"/>
  <c r="T25"/>
  <c r="T10"/>
  <c r="T6"/>
  <c r="T9"/>
  <c r="T13"/>
  <c r="T17"/>
  <c r="T22"/>
  <c r="T24"/>
  <c r="T8"/>
  <c r="T11"/>
  <c r="D1" i="17"/>
  <c r="D9"/>
  <c r="D11"/>
  <c r="D15"/>
  <c r="D17"/>
  <c r="D6"/>
  <c r="D8"/>
  <c r="D10"/>
  <c r="D14"/>
  <c r="D16"/>
  <c r="D13"/>
  <c r="D2"/>
  <c r="D4"/>
  <c r="D12"/>
  <c r="D7"/>
  <c r="D5"/>
  <c r="D3"/>
</calcChain>
</file>

<file path=xl/sharedStrings.xml><?xml version="1.0" encoding="utf-8"?>
<sst xmlns="http://schemas.openxmlformats.org/spreadsheetml/2006/main" count="1811" uniqueCount="210">
  <si>
    <t>Loser 1</t>
  </si>
  <si>
    <t>Loser 2</t>
  </si>
  <si>
    <t>Champion</t>
  </si>
  <si>
    <t>Loser of 4 if 1st Loss</t>
  </si>
  <si>
    <t>4th Place</t>
  </si>
  <si>
    <t>3rd Place</t>
  </si>
  <si>
    <t>2nd Place</t>
  </si>
  <si>
    <t>Runner Up</t>
  </si>
  <si>
    <t>Entry Fee Per Person</t>
  </si>
  <si>
    <t>Player 1</t>
  </si>
  <si>
    <t>Player 2</t>
  </si>
  <si>
    <t>Player 3</t>
  </si>
  <si>
    <t>Player 4</t>
  </si>
  <si>
    <t>Player 5</t>
  </si>
  <si>
    <t>Player 6</t>
  </si>
  <si>
    <t>Paid?</t>
  </si>
  <si>
    <t>X</t>
  </si>
  <si>
    <t>Money In Pot</t>
  </si>
  <si>
    <t>Bar Added</t>
  </si>
  <si>
    <t>Bar Owes</t>
  </si>
  <si>
    <t>Payout Percentage</t>
  </si>
  <si>
    <t>Player 7</t>
  </si>
  <si>
    <t>Player 8</t>
  </si>
  <si>
    <t>Loser 3</t>
  </si>
  <si>
    <t>Payouts</t>
  </si>
  <si>
    <t>1st Place</t>
  </si>
  <si>
    <t>Player 9</t>
  </si>
  <si>
    <t>Player 10</t>
  </si>
  <si>
    <t>Loser of 6 if 1st Loss</t>
  </si>
  <si>
    <t>Loser5</t>
  </si>
  <si>
    <t>Loser of 8 if 1st Loss</t>
  </si>
  <si>
    <t>Losers Bracket</t>
  </si>
  <si>
    <t>Loser 7</t>
  </si>
  <si>
    <t>Loser 4</t>
  </si>
  <si>
    <t>Loser of 10 if 1st Loss</t>
  </si>
  <si>
    <t>Player 11</t>
  </si>
  <si>
    <t>Player 12</t>
  </si>
  <si>
    <t>Loser 5</t>
  </si>
  <si>
    <t>Loser 9</t>
  </si>
  <si>
    <t>Loser of 12 if 1st Loss</t>
  </si>
  <si>
    <t>Player 13</t>
  </si>
  <si>
    <t>Player 14</t>
  </si>
  <si>
    <t>Player 15</t>
  </si>
  <si>
    <t>Player 16</t>
  </si>
  <si>
    <t xml:space="preserve">Card </t>
  </si>
  <si>
    <t>Name</t>
  </si>
  <si>
    <t>Loser 8</t>
  </si>
  <si>
    <t>Loser 11</t>
  </si>
  <si>
    <t>Loser of 14 if 1st Loss</t>
  </si>
  <si>
    <t>5th Place</t>
  </si>
  <si>
    <t>7th Place</t>
  </si>
  <si>
    <t>Loser of 16 if 1st Loss</t>
  </si>
  <si>
    <t>Loser 10</t>
  </si>
  <si>
    <t>Loser 13</t>
  </si>
  <si>
    <t>9th Place</t>
  </si>
  <si>
    <t>Player 17</t>
  </si>
  <si>
    <t>Player 18</t>
  </si>
  <si>
    <t>Loser 12</t>
  </si>
  <si>
    <t>Loser 15</t>
  </si>
  <si>
    <t>Loser 6</t>
  </si>
  <si>
    <t>Loser of 18 if 1st Loss</t>
  </si>
  <si>
    <t>I</t>
  </si>
  <si>
    <t>Player 19</t>
  </si>
  <si>
    <t>Player 20</t>
  </si>
  <si>
    <t>Loser 14</t>
  </si>
  <si>
    <t>Loser 17</t>
  </si>
  <si>
    <t>10th Place</t>
  </si>
  <si>
    <t>R3</t>
  </si>
  <si>
    <t>R4</t>
  </si>
  <si>
    <t>B6</t>
  </si>
  <si>
    <t>RA</t>
  </si>
  <si>
    <t>B7</t>
  </si>
  <si>
    <t>B5</t>
  </si>
  <si>
    <t>BA</t>
  </si>
  <si>
    <t>R2</t>
  </si>
  <si>
    <t>B3</t>
  </si>
  <si>
    <t>B4</t>
  </si>
  <si>
    <t>R10</t>
  </si>
  <si>
    <t>R8</t>
  </si>
  <si>
    <t>R7</t>
  </si>
  <si>
    <t>B10</t>
  </si>
  <si>
    <t>R6</t>
  </si>
  <si>
    <t>B8</t>
  </si>
  <si>
    <t>B2</t>
  </si>
  <si>
    <t>B9</t>
  </si>
  <si>
    <t>R9</t>
  </si>
  <si>
    <t>R5</t>
  </si>
  <si>
    <t>Bob</t>
  </si>
  <si>
    <t>Brandon</t>
  </si>
  <si>
    <t>Alex</t>
  </si>
  <si>
    <t>RJ</t>
  </si>
  <si>
    <t>BJ</t>
  </si>
  <si>
    <t>Player 21</t>
  </si>
  <si>
    <t>Player 22</t>
  </si>
  <si>
    <t>Loser 19</t>
  </si>
  <si>
    <t>Player 23</t>
  </si>
  <si>
    <t>Player 24</t>
  </si>
  <si>
    <t>BQ</t>
  </si>
  <si>
    <t>RQ</t>
  </si>
  <si>
    <t>Last Place</t>
  </si>
  <si>
    <t>Loser of 24 if 1st Loss</t>
  </si>
  <si>
    <t>Loser of 22 if 1st Loss</t>
  </si>
  <si>
    <t>Loser of 20 if 1st Loss</t>
  </si>
  <si>
    <t>Loser 16</t>
  </si>
  <si>
    <t>Loser 21</t>
  </si>
  <si>
    <t>Player 25</t>
  </si>
  <si>
    <t>Player 26</t>
  </si>
  <si>
    <t>RK</t>
  </si>
  <si>
    <t>BK</t>
  </si>
  <si>
    <t>13th Place</t>
  </si>
  <si>
    <t>B14</t>
  </si>
  <si>
    <t>R14</t>
  </si>
  <si>
    <t>Player 27</t>
  </si>
  <si>
    <t>Player 28</t>
  </si>
  <si>
    <t>Loser of 26 if 1st Loss</t>
  </si>
  <si>
    <t>Loser 18</t>
  </si>
  <si>
    <t>Loser 23</t>
  </si>
  <si>
    <t>14th Place</t>
  </si>
  <si>
    <t>Loser 20</t>
  </si>
  <si>
    <t>Loser 25</t>
  </si>
  <si>
    <t>Player 29</t>
  </si>
  <si>
    <t>Player 30</t>
  </si>
  <si>
    <t>R15</t>
  </si>
  <si>
    <t>B15</t>
  </si>
  <si>
    <t>11th Place</t>
  </si>
  <si>
    <t>B16</t>
  </si>
  <si>
    <t>Player 31</t>
  </si>
  <si>
    <t>B17</t>
  </si>
  <si>
    <t>Player 32</t>
  </si>
  <si>
    <t>R16</t>
  </si>
  <si>
    <t>Loser 22</t>
  </si>
  <si>
    <t>Loser 27</t>
  </si>
  <si>
    <t>Loser of 28 if 1st Loss</t>
  </si>
  <si>
    <t>Loser of 30 if 1st Loss</t>
  </si>
  <si>
    <t>R17</t>
  </si>
  <si>
    <t>Player 33</t>
  </si>
  <si>
    <t>R18</t>
  </si>
  <si>
    <t>Player 34</t>
  </si>
  <si>
    <t>B18</t>
  </si>
  <si>
    <t>Loser of 32 if 1st Loss</t>
  </si>
  <si>
    <t>Loser 24</t>
  </si>
  <si>
    <t>Loser 29</t>
  </si>
  <si>
    <t>6th Place</t>
  </si>
  <si>
    <t>Payback Percentage</t>
  </si>
  <si>
    <t>l</t>
  </si>
  <si>
    <t>Loser of 34 if 1st Loss</t>
  </si>
  <si>
    <t>Loser 31</t>
  </si>
  <si>
    <t>Loser 26</t>
  </si>
  <si>
    <t>Player 35</t>
  </si>
  <si>
    <t>Player 36</t>
  </si>
  <si>
    <t>Fro</t>
  </si>
  <si>
    <t>Flo</t>
  </si>
  <si>
    <t>a</t>
  </si>
  <si>
    <t>s</t>
  </si>
  <si>
    <t>d</t>
  </si>
  <si>
    <t>g</t>
  </si>
  <si>
    <t>h</t>
  </si>
  <si>
    <t>j</t>
  </si>
  <si>
    <t>k</t>
  </si>
  <si>
    <t>p</t>
  </si>
  <si>
    <t>o</t>
  </si>
  <si>
    <t>u</t>
  </si>
  <si>
    <t>y</t>
  </si>
  <si>
    <t>t</t>
  </si>
  <si>
    <t>r</t>
  </si>
  <si>
    <t>e</t>
  </si>
  <si>
    <t>w</t>
  </si>
  <si>
    <t>q</t>
  </si>
  <si>
    <t>z</t>
  </si>
  <si>
    <t>x</t>
  </si>
  <si>
    <t>c</t>
  </si>
  <si>
    <t>v</t>
  </si>
  <si>
    <t>b</t>
  </si>
  <si>
    <t>nn</t>
  </si>
  <si>
    <t>m</t>
  </si>
  <si>
    <t>,</t>
  </si>
  <si>
    <t>aa</t>
  </si>
  <si>
    <t>bb</t>
  </si>
  <si>
    <t>cc</t>
  </si>
  <si>
    <t>dd</t>
  </si>
  <si>
    <t>ee</t>
  </si>
  <si>
    <t>ff</t>
  </si>
  <si>
    <t>gg</t>
  </si>
  <si>
    <t>hh</t>
  </si>
  <si>
    <t>Loser 28</t>
  </si>
  <si>
    <t>Loser 33</t>
  </si>
  <si>
    <t>Loser of 36 if 1st Loss</t>
  </si>
  <si>
    <t>Player 37</t>
  </si>
  <si>
    <t>R19</t>
  </si>
  <si>
    <t>Player 38</t>
  </si>
  <si>
    <t>R20</t>
  </si>
  <si>
    <t>B19</t>
  </si>
  <si>
    <t>ii</t>
  </si>
  <si>
    <t>jj</t>
  </si>
  <si>
    <t>B20</t>
  </si>
  <si>
    <t>Player 39</t>
  </si>
  <si>
    <t>Player 40</t>
  </si>
  <si>
    <t>kk</t>
  </si>
  <si>
    <t>mm</t>
  </si>
  <si>
    <t>Loser 30</t>
  </si>
  <si>
    <t>Loser 35</t>
  </si>
  <si>
    <t>Loser of 38 if 1st Loss</t>
  </si>
  <si>
    <t>PP</t>
  </si>
  <si>
    <t>uu</t>
  </si>
  <si>
    <t>Joey</t>
  </si>
  <si>
    <t>Heather</t>
  </si>
  <si>
    <t>Dave</t>
  </si>
  <si>
    <t>Brandon / Heather</t>
  </si>
  <si>
    <t>Joey / Alex</t>
  </si>
  <si>
    <t>Heather / Brandon</t>
  </si>
</sst>
</file>

<file path=xl/styles.xml><?xml version="1.0" encoding="utf-8"?>
<styleSheet xmlns="http://schemas.openxmlformats.org/spreadsheetml/2006/main">
  <numFmts count="2">
    <numFmt numFmtId="7" formatCode="&quot;$&quot;#,##0.00_);\(&quot;$&quot;#,##0.00\)"/>
    <numFmt numFmtId="164" formatCode="0_);\(0\)"/>
  </numFmts>
  <fonts count="9">
    <font>
      <sz val="10"/>
      <name val="Arial"/>
    </font>
    <font>
      <sz val="8"/>
      <name val="Arial"/>
      <family val="2"/>
    </font>
    <font>
      <sz val="6"/>
      <name val="Arial"/>
      <family val="2"/>
    </font>
    <font>
      <sz val="10"/>
      <color indexed="9"/>
      <name val="Arial"/>
      <family val="2"/>
    </font>
    <font>
      <b/>
      <sz val="10"/>
      <name val="Arial"/>
      <family val="2"/>
    </font>
    <font>
      <b/>
      <sz val="10"/>
      <color indexed="9"/>
      <name val="Arial"/>
      <family val="2"/>
    </font>
    <font>
      <b/>
      <sz val="6"/>
      <name val="Arial"/>
      <family val="2"/>
    </font>
    <font>
      <sz val="10"/>
      <name val="Arial"/>
      <family val="2"/>
    </font>
    <font>
      <sz val="10"/>
      <color indexed="8"/>
      <name val="Arial"/>
      <family val="2"/>
    </font>
  </fonts>
  <fills count="3">
    <fill>
      <patternFill patternType="none"/>
    </fill>
    <fill>
      <patternFill patternType="gray125"/>
    </fill>
    <fill>
      <patternFill patternType="solid">
        <fgColor indexed="43"/>
        <bgColor indexed="64"/>
      </patternFill>
    </fill>
  </fills>
  <borders count="66">
    <border>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dashed">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medium">
        <color indexed="64"/>
      </right>
      <top style="thin">
        <color indexed="22"/>
      </top>
      <bottom style="thin">
        <color indexed="22"/>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2"/>
      </left>
      <right style="medium">
        <color indexed="64"/>
      </right>
      <top style="thin">
        <color indexed="22"/>
      </top>
      <bottom/>
      <diagonal/>
    </border>
    <border>
      <left style="thin">
        <color indexed="22"/>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22"/>
      </left>
      <right style="medium">
        <color indexed="64"/>
      </right>
      <top/>
      <bottom/>
      <diagonal/>
    </border>
    <border>
      <left style="thin">
        <color indexed="22"/>
      </left>
      <right style="medium">
        <color indexed="8"/>
      </right>
      <top style="medium">
        <color indexed="64"/>
      </top>
      <bottom style="thin">
        <color indexed="22"/>
      </bottom>
      <diagonal/>
    </border>
    <border>
      <left style="thin">
        <color indexed="22"/>
      </left>
      <right style="medium">
        <color indexed="8"/>
      </right>
      <top style="thin">
        <color indexed="22"/>
      </top>
      <bottom style="thin">
        <color indexed="22"/>
      </bottom>
      <diagonal/>
    </border>
    <border>
      <left style="thin">
        <color indexed="22"/>
      </left>
      <right style="medium">
        <color indexed="8"/>
      </right>
      <top style="thin">
        <color indexed="22"/>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22"/>
      </top>
      <bottom style="medium">
        <color indexed="64"/>
      </bottom>
      <diagonal/>
    </border>
    <border>
      <left/>
      <right style="medium">
        <color indexed="64"/>
      </right>
      <top style="thin">
        <color indexed="22"/>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ashed">
        <color indexed="64"/>
      </bottom>
      <diagonal/>
    </border>
    <border>
      <left/>
      <right style="dashed">
        <color indexed="64"/>
      </right>
      <top/>
      <bottom style="dashed">
        <color indexed="64"/>
      </bottom>
      <diagonal/>
    </border>
    <border>
      <left/>
      <right/>
      <top style="dashed">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161">
    <xf numFmtId="0" fontId="0" fillId="0" borderId="0" xfId="0"/>
    <xf numFmtId="164" fontId="0" fillId="0" borderId="0" xfId="0" applyNumberFormat="1"/>
    <xf numFmtId="164" fontId="0" fillId="0" borderId="0"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Border="1"/>
    <xf numFmtId="164" fontId="0" fillId="0" borderId="2" xfId="0" applyNumberFormat="1" applyBorder="1"/>
    <xf numFmtId="164" fontId="0" fillId="0" borderId="2" xfId="0" applyNumberFormat="1" applyBorder="1" applyAlignment="1">
      <alignment horizontal="center"/>
    </xf>
    <xf numFmtId="164" fontId="0" fillId="0" borderId="0" xfId="0" applyNumberFormat="1" applyAlignment="1">
      <alignment horizontal="center"/>
    </xf>
    <xf numFmtId="164" fontId="0" fillId="0" borderId="3" xfId="0" applyNumberFormat="1" applyBorder="1"/>
    <xf numFmtId="164" fontId="0" fillId="0" borderId="1" xfId="0" applyNumberFormat="1" applyBorder="1"/>
    <xf numFmtId="164" fontId="2" fillId="0" borderId="3" xfId="0" applyNumberFormat="1" applyFont="1" applyBorder="1" applyAlignment="1">
      <alignment horizontal="center"/>
    </xf>
    <xf numFmtId="164" fontId="2" fillId="0" borderId="1" xfId="0" applyNumberFormat="1" applyFont="1" applyBorder="1" applyAlignment="1">
      <alignment horizontal="center"/>
    </xf>
    <xf numFmtId="164" fontId="2" fillId="0" borderId="4" xfId="0" applyNumberFormat="1" applyFont="1" applyBorder="1" applyAlignment="1">
      <alignment horizontal="center"/>
    </xf>
    <xf numFmtId="164" fontId="0" fillId="0" borderId="5" xfId="0" applyNumberFormat="1" applyBorder="1"/>
    <xf numFmtId="164" fontId="1" fillId="0" borderId="2" xfId="0" applyNumberFormat="1" applyFont="1" applyBorder="1"/>
    <xf numFmtId="164" fontId="1" fillId="0" borderId="2" xfId="0" applyNumberFormat="1" applyFont="1" applyBorder="1" applyAlignment="1">
      <alignment horizontal="right"/>
    </xf>
    <xf numFmtId="164" fontId="1" fillId="0" borderId="5" xfId="0" applyNumberFormat="1" applyFont="1" applyBorder="1"/>
    <xf numFmtId="164" fontId="3" fillId="0" borderId="0" xfId="0" applyNumberFormat="1" applyFont="1"/>
    <xf numFmtId="164" fontId="3" fillId="0" borderId="0" xfId="0" applyNumberFormat="1" applyFont="1" applyFill="1" applyBorder="1"/>
    <xf numFmtId="7" fontId="5" fillId="0" borderId="0" xfId="0" applyNumberFormat="1" applyFont="1" applyAlignment="1">
      <alignment horizontal="center"/>
    </xf>
    <xf numFmtId="7" fontId="4" fillId="0" borderId="6" xfId="0" applyNumberFormat="1" applyFont="1" applyBorder="1" applyAlignment="1">
      <alignment horizontal="center"/>
    </xf>
    <xf numFmtId="49" fontId="0" fillId="0" borderId="0" xfId="0" applyNumberFormat="1"/>
    <xf numFmtId="164" fontId="0" fillId="0" borderId="0" xfId="0" applyNumberFormat="1" applyBorder="1" applyAlignment="1" applyProtection="1">
      <alignment horizontal="center"/>
      <protection locked="0"/>
    </xf>
    <xf numFmtId="164" fontId="0" fillId="0" borderId="3" xfId="0" applyNumberFormat="1" applyBorder="1" applyAlignment="1">
      <alignment horizontal="center"/>
    </xf>
    <xf numFmtId="164" fontId="2" fillId="0" borderId="0" xfId="0" applyNumberFormat="1" applyFont="1" applyBorder="1" applyAlignment="1">
      <alignment horizontal="center"/>
    </xf>
    <xf numFmtId="164" fontId="0" fillId="0" borderId="7" xfId="0" applyNumberFormat="1" applyBorder="1"/>
    <xf numFmtId="164" fontId="0" fillId="0" borderId="8" xfId="0" applyNumberFormat="1" applyBorder="1"/>
    <xf numFmtId="164" fontId="0" fillId="0" borderId="0" xfId="0" applyNumberFormat="1" applyBorder="1" applyAlignment="1">
      <alignment horizontal="right"/>
    </xf>
    <xf numFmtId="164" fontId="0" fillId="0" borderId="9" xfId="0" applyNumberFormat="1" applyBorder="1"/>
    <xf numFmtId="164" fontId="4" fillId="0" borderId="10" xfId="0" applyNumberFormat="1" applyFont="1" applyBorder="1" applyAlignment="1">
      <alignment horizontal="center"/>
    </xf>
    <xf numFmtId="164" fontId="0" fillId="0" borderId="8" xfId="0" applyNumberFormat="1" applyBorder="1" applyAlignment="1">
      <alignment horizontal="right"/>
    </xf>
    <xf numFmtId="164" fontId="0" fillId="0" borderId="9" xfId="0" applyNumberFormat="1" applyBorder="1" applyAlignment="1">
      <alignment horizontal="right"/>
    </xf>
    <xf numFmtId="164" fontId="0" fillId="0" borderId="7" xfId="0" applyNumberFormat="1" applyBorder="1" applyAlignment="1">
      <alignment horizontal="right"/>
    </xf>
    <xf numFmtId="164" fontId="0" fillId="0" borderId="7" xfId="0" applyNumberFormat="1" applyBorder="1" applyAlignment="1">
      <alignment horizontal="center"/>
    </xf>
    <xf numFmtId="164" fontId="4" fillId="0" borderId="11" xfId="0" applyNumberFormat="1" applyFont="1" applyBorder="1" applyAlignment="1">
      <alignment horizontal="center"/>
    </xf>
    <xf numFmtId="7" fontId="4" fillId="0" borderId="10" xfId="0" applyNumberFormat="1" applyFont="1" applyBorder="1" applyAlignment="1">
      <alignment horizontal="center"/>
    </xf>
    <xf numFmtId="164" fontId="0" fillId="0" borderId="8" xfId="0" applyNumberFormat="1" applyBorder="1" applyAlignment="1">
      <alignment horizontal="center"/>
    </xf>
    <xf numFmtId="7" fontId="4" fillId="0" borderId="12" xfId="0" applyNumberFormat="1" applyFont="1" applyBorder="1" applyAlignment="1">
      <alignment horizontal="center"/>
    </xf>
    <xf numFmtId="7" fontId="4" fillId="0" borderId="13" xfId="0" applyNumberFormat="1" applyFont="1" applyBorder="1" applyAlignment="1">
      <alignment horizontal="center"/>
    </xf>
    <xf numFmtId="164" fontId="0" fillId="0" borderId="9" xfId="0" applyNumberFormat="1" applyBorder="1" applyAlignment="1">
      <alignment horizontal="center"/>
    </xf>
    <xf numFmtId="164" fontId="0" fillId="0" borderId="14"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164" fontId="0" fillId="0" borderId="14" xfId="0" applyNumberFormat="1" applyBorder="1"/>
    <xf numFmtId="164" fontId="0" fillId="0" borderId="15" xfId="0" applyNumberFormat="1" applyBorder="1"/>
    <xf numFmtId="164" fontId="0" fillId="0" borderId="0" xfId="0" applyNumberFormat="1" applyBorder="1" applyAlignment="1"/>
    <xf numFmtId="7" fontId="4" fillId="0" borderId="16" xfId="0" applyNumberFormat="1" applyFont="1" applyBorder="1" applyAlignment="1">
      <alignment horizontal="center"/>
    </xf>
    <xf numFmtId="7" fontId="4" fillId="0" borderId="17" xfId="0" applyNumberFormat="1" applyFont="1" applyBorder="1" applyAlignment="1">
      <alignment horizontal="center"/>
    </xf>
    <xf numFmtId="7" fontId="4" fillId="0" borderId="18" xfId="0" applyNumberFormat="1" applyFont="1" applyBorder="1" applyAlignment="1">
      <alignment horizontal="center"/>
    </xf>
    <xf numFmtId="164" fontId="0" fillId="0" borderId="16" xfId="0" applyNumberFormat="1" applyBorder="1" applyAlignment="1">
      <alignment horizontal="center"/>
    </xf>
    <xf numFmtId="164" fontId="0" fillId="0" borderId="17" xfId="0" applyNumberFormat="1" applyBorder="1" applyAlignment="1">
      <alignment horizontal="center"/>
    </xf>
    <xf numFmtId="164" fontId="0" fillId="0" borderId="17" xfId="0" applyNumberFormat="1" applyBorder="1"/>
    <xf numFmtId="164" fontId="0" fillId="0" borderId="18" xfId="0" applyNumberFormat="1" applyBorder="1"/>
    <xf numFmtId="7" fontId="4" fillId="0" borderId="0" xfId="0" applyNumberFormat="1" applyFont="1" applyBorder="1" applyAlignment="1">
      <alignment horizontal="center"/>
    </xf>
    <xf numFmtId="9" fontId="0" fillId="0" borderId="0" xfId="0" applyNumberFormat="1" applyBorder="1" applyAlignment="1">
      <alignment horizontal="center"/>
    </xf>
    <xf numFmtId="164" fontId="0" fillId="0" borderId="19" xfId="0" applyNumberFormat="1" applyBorder="1" applyAlignment="1">
      <alignment horizontal="right"/>
    </xf>
    <xf numFmtId="164" fontId="0" fillId="0" borderId="19" xfId="0" applyNumberFormat="1" applyBorder="1" applyAlignment="1">
      <alignment horizontal="center"/>
    </xf>
    <xf numFmtId="164" fontId="6" fillId="0" borderId="0" xfId="0" applyNumberFormat="1" applyFont="1" applyBorder="1" applyAlignment="1">
      <alignment horizontal="center"/>
    </xf>
    <xf numFmtId="164" fontId="4" fillId="0" borderId="20" xfId="0" applyNumberFormat="1" applyFont="1" applyBorder="1" applyAlignment="1">
      <alignment horizontal="center"/>
    </xf>
    <xf numFmtId="164" fontId="4" fillId="0" borderId="21" xfId="0" applyNumberFormat="1" applyFont="1" applyBorder="1" applyAlignment="1">
      <alignment horizontal="center"/>
    </xf>
    <xf numFmtId="164" fontId="0" fillId="0" borderId="1" xfId="0" applyNumberFormat="1" applyBorder="1" applyAlignment="1" applyProtection="1">
      <alignment horizontal="center"/>
      <protection locked="0"/>
    </xf>
    <xf numFmtId="164" fontId="1" fillId="0" borderId="0" xfId="0" applyNumberFormat="1" applyFont="1" applyBorder="1"/>
    <xf numFmtId="164" fontId="0" fillId="0" borderId="6" xfId="0" applyNumberFormat="1" applyBorder="1" applyAlignment="1">
      <alignment horizontal="center"/>
    </xf>
    <xf numFmtId="9" fontId="4" fillId="2" borderId="6" xfId="0" applyNumberFormat="1" applyFont="1" applyFill="1" applyBorder="1" applyAlignment="1">
      <alignment horizontal="center"/>
    </xf>
    <xf numFmtId="7" fontId="4" fillId="2" borderId="6" xfId="0" applyNumberFormat="1" applyFont="1" applyFill="1" applyBorder="1" applyAlignment="1">
      <alignment horizontal="center"/>
    </xf>
    <xf numFmtId="9" fontId="0" fillId="2" borderId="22" xfId="0" applyNumberFormat="1" applyFill="1" applyBorder="1" applyAlignment="1">
      <alignment horizontal="center"/>
    </xf>
    <xf numFmtId="9" fontId="0" fillId="2" borderId="23" xfId="0" applyNumberFormat="1" applyFill="1" applyBorder="1" applyAlignment="1">
      <alignment horizontal="center"/>
    </xf>
    <xf numFmtId="9" fontId="0" fillId="2" borderId="24" xfId="0" applyNumberFormat="1" applyFill="1" applyBorder="1" applyAlignment="1">
      <alignment horizontal="center"/>
    </xf>
    <xf numFmtId="164" fontId="0" fillId="2" borderId="25" xfId="0" applyNumberFormat="1" applyFill="1" applyBorder="1" applyAlignment="1" applyProtection="1">
      <alignment horizontal="center"/>
      <protection locked="0"/>
    </xf>
    <xf numFmtId="164" fontId="0" fillId="2" borderId="26" xfId="0" applyNumberFormat="1" applyFill="1" applyBorder="1" applyAlignment="1" applyProtection="1">
      <alignment horizontal="center"/>
      <protection locked="0"/>
    </xf>
    <xf numFmtId="164" fontId="0" fillId="2" borderId="27" xfId="0" applyNumberFormat="1" applyFill="1" applyBorder="1" applyAlignment="1" applyProtection="1">
      <alignment horizontal="center"/>
      <protection locked="0"/>
    </xf>
    <xf numFmtId="0" fontId="0" fillId="2" borderId="28" xfId="0" applyNumberFormat="1" applyFill="1" applyBorder="1" applyAlignment="1">
      <alignment horizontal="center"/>
    </xf>
    <xf numFmtId="0" fontId="0" fillId="2" borderId="29" xfId="0" applyNumberFormat="1" applyFill="1" applyBorder="1" applyAlignment="1">
      <alignment horizontal="center"/>
    </xf>
    <xf numFmtId="0" fontId="0" fillId="2" borderId="30" xfId="0" applyNumberFormat="1" applyFill="1" applyBorder="1" applyAlignment="1">
      <alignment horizontal="center"/>
    </xf>
    <xf numFmtId="164" fontId="0" fillId="0" borderId="4" xfId="0" applyNumberFormat="1" applyBorder="1"/>
    <xf numFmtId="9" fontId="0" fillId="0" borderId="0" xfId="0" applyNumberFormat="1" applyFill="1" applyBorder="1" applyAlignment="1">
      <alignment horizontal="center"/>
    </xf>
    <xf numFmtId="9" fontId="0" fillId="2" borderId="31" xfId="0" applyNumberFormat="1" applyFill="1" applyBorder="1" applyAlignment="1">
      <alignment horizontal="center"/>
    </xf>
    <xf numFmtId="9" fontId="0" fillId="2" borderId="32" xfId="0" applyNumberFormat="1" applyFill="1" applyBorder="1" applyAlignment="1">
      <alignment horizontal="center"/>
    </xf>
    <xf numFmtId="0" fontId="0" fillId="2" borderId="33" xfId="0" applyNumberFormat="1" applyFill="1" applyBorder="1" applyAlignment="1">
      <alignment horizontal="center"/>
    </xf>
    <xf numFmtId="164" fontId="0" fillId="2" borderId="34" xfId="0" applyNumberFormat="1" applyFill="1" applyBorder="1" applyAlignment="1" applyProtection="1">
      <alignment horizontal="center"/>
      <protection locked="0"/>
    </xf>
    <xf numFmtId="164" fontId="0" fillId="0" borderId="12" xfId="0" applyNumberFormat="1" applyBorder="1" applyAlignment="1">
      <alignment horizontal="right"/>
    </xf>
    <xf numFmtId="164" fontId="7" fillId="0" borderId="0" xfId="0" applyNumberFormat="1" applyFont="1"/>
    <xf numFmtId="164" fontId="7" fillId="0" borderId="0" xfId="0" applyNumberFormat="1" applyFont="1" applyAlignment="1">
      <alignment horizontal="center"/>
    </xf>
    <xf numFmtId="164" fontId="2" fillId="0" borderId="2" xfId="0" applyNumberFormat="1" applyFont="1" applyBorder="1" applyAlignment="1">
      <alignment horizontal="center"/>
    </xf>
    <xf numFmtId="9" fontId="0" fillId="2" borderId="35" xfId="0" applyNumberFormat="1" applyFill="1" applyBorder="1" applyAlignment="1">
      <alignment horizontal="center"/>
    </xf>
    <xf numFmtId="164" fontId="0" fillId="0" borderId="17" xfId="0" applyNumberFormat="1" applyBorder="1" applyAlignment="1">
      <alignment horizontal="right"/>
    </xf>
    <xf numFmtId="164" fontId="4" fillId="0" borderId="16" xfId="0" applyNumberFormat="1" applyFont="1" applyBorder="1" applyAlignment="1">
      <alignment horizontal="center"/>
    </xf>
    <xf numFmtId="164" fontId="0" fillId="0" borderId="14" xfId="0" applyNumberFormat="1" applyBorder="1" applyAlignment="1">
      <alignment horizontal="center"/>
    </xf>
    <xf numFmtId="164" fontId="2" fillId="0" borderId="14" xfId="0" applyNumberFormat="1" applyFont="1" applyBorder="1" applyAlignment="1">
      <alignment horizontal="center"/>
    </xf>
    <xf numFmtId="0" fontId="8" fillId="0" borderId="0" xfId="0" applyFont="1" applyAlignment="1">
      <alignment horizontal="center"/>
    </xf>
    <xf numFmtId="164" fontId="0" fillId="0" borderId="18" xfId="0" applyNumberFormat="1" applyBorder="1" applyAlignment="1">
      <alignment horizontal="center"/>
    </xf>
    <xf numFmtId="164" fontId="0" fillId="0" borderId="12" xfId="0" applyNumberFormat="1" applyBorder="1"/>
    <xf numFmtId="164" fontId="4" fillId="0" borderId="0" xfId="0" applyNumberFormat="1" applyFont="1" applyBorder="1" applyAlignment="1">
      <alignment horizontal="center"/>
    </xf>
    <xf numFmtId="0" fontId="0" fillId="0" borderId="0" xfId="0" applyNumberFormat="1" applyBorder="1" applyAlignment="1">
      <alignment horizontal="center"/>
    </xf>
    <xf numFmtId="164" fontId="4" fillId="0" borderId="0" xfId="0" applyNumberFormat="1" applyFont="1" applyFill="1" applyBorder="1" applyAlignment="1">
      <alignment horizontal="center"/>
    </xf>
    <xf numFmtId="164" fontId="0" fillId="0" borderId="0" xfId="0" applyNumberFormat="1" applyFill="1" applyBorder="1" applyAlignment="1">
      <alignment horizontal="right"/>
    </xf>
    <xf numFmtId="0" fontId="0" fillId="0" borderId="0" xfId="0" applyNumberFormat="1" applyFill="1" applyBorder="1" applyAlignment="1">
      <alignment horizontal="center"/>
    </xf>
    <xf numFmtId="164" fontId="0" fillId="0" borderId="0" xfId="0" applyNumberFormat="1" applyFill="1" applyBorder="1" applyAlignment="1" applyProtection="1">
      <alignment horizontal="center"/>
      <protection locked="0"/>
    </xf>
    <xf numFmtId="9" fontId="0" fillId="2" borderId="36" xfId="0" applyNumberFormat="1" applyFill="1" applyBorder="1" applyAlignment="1">
      <alignment horizontal="center"/>
    </xf>
    <xf numFmtId="9" fontId="0" fillId="2" borderId="37" xfId="0" applyNumberFormat="1" applyFill="1" applyBorder="1" applyAlignment="1">
      <alignment horizontal="center"/>
    </xf>
    <xf numFmtId="9" fontId="0" fillId="2" borderId="38" xfId="0" applyNumberFormat="1" applyFill="1" applyBorder="1" applyAlignment="1">
      <alignment horizontal="center"/>
    </xf>
    <xf numFmtId="0" fontId="0" fillId="2" borderId="39" xfId="0" applyNumberFormat="1" applyFill="1" applyBorder="1" applyAlignment="1">
      <alignment horizontal="center"/>
    </xf>
    <xf numFmtId="164" fontId="0" fillId="2" borderId="40" xfId="0" applyNumberFormat="1" applyFill="1" applyBorder="1" applyAlignment="1" applyProtection="1">
      <alignment horizontal="center"/>
      <protection locked="0"/>
    </xf>
    <xf numFmtId="0" fontId="0" fillId="2" borderId="41" xfId="0" applyNumberFormat="1" applyFill="1" applyBorder="1" applyAlignment="1">
      <alignment horizontal="center"/>
    </xf>
    <xf numFmtId="164" fontId="0" fillId="2" borderId="42" xfId="0" applyNumberFormat="1" applyFill="1" applyBorder="1" applyAlignment="1" applyProtection="1">
      <alignment horizontal="center"/>
      <protection locked="0"/>
    </xf>
    <xf numFmtId="0" fontId="0" fillId="2" borderId="43" xfId="0" applyNumberFormat="1" applyFill="1" applyBorder="1" applyAlignment="1">
      <alignment horizontal="center"/>
    </xf>
    <xf numFmtId="164" fontId="0" fillId="2" borderId="44" xfId="0" applyNumberFormat="1" applyFill="1" applyBorder="1" applyAlignment="1" applyProtection="1">
      <alignment horizontal="center"/>
      <protection locked="0"/>
    </xf>
    <xf numFmtId="164" fontId="0" fillId="0" borderId="54" xfId="0" applyNumberFormat="1" applyBorder="1" applyAlignment="1" applyProtection="1">
      <alignment horizontal="center"/>
      <protection locked="0"/>
    </xf>
    <xf numFmtId="164" fontId="0" fillId="0" borderId="52" xfId="0" applyNumberFormat="1" applyBorder="1" applyAlignment="1" applyProtection="1">
      <alignment horizontal="center"/>
      <protection locked="0"/>
    </xf>
    <xf numFmtId="164" fontId="0" fillId="0" borderId="3" xfId="0" applyNumberFormat="1" applyBorder="1" applyAlignment="1">
      <alignment horizontal="center"/>
    </xf>
    <xf numFmtId="164" fontId="0" fillId="0" borderId="1" xfId="0" applyNumberFormat="1" applyBorder="1" applyAlignment="1">
      <alignment horizontal="center"/>
    </xf>
    <xf numFmtId="164" fontId="0" fillId="0" borderId="54" xfId="0" applyNumberFormat="1" applyBorder="1" applyAlignment="1">
      <alignment horizontal="center"/>
    </xf>
    <xf numFmtId="164" fontId="2" fillId="0" borderId="3" xfId="0" applyNumberFormat="1" applyFont="1" applyBorder="1" applyAlignment="1">
      <alignment horizontal="center"/>
    </xf>
    <xf numFmtId="164" fontId="2" fillId="0" borderId="1" xfId="0" applyNumberFormat="1" applyFont="1" applyBorder="1" applyAlignment="1">
      <alignment horizontal="center"/>
    </xf>
    <xf numFmtId="164" fontId="2" fillId="0" borderId="59" xfId="0" applyNumberFormat="1" applyFont="1" applyBorder="1" applyAlignment="1">
      <alignment horizontal="center"/>
    </xf>
    <xf numFmtId="164" fontId="2" fillId="0" borderId="57" xfId="0" applyNumberFormat="1" applyFont="1" applyBorder="1" applyAlignment="1">
      <alignment horizontal="center"/>
    </xf>
    <xf numFmtId="164" fontId="0" fillId="0" borderId="53" xfId="0" applyNumberFormat="1" applyBorder="1" applyAlignment="1" applyProtection="1">
      <alignment horizontal="center"/>
      <protection locked="0"/>
    </xf>
    <xf numFmtId="164" fontId="2" fillId="0" borderId="4" xfId="0" applyNumberFormat="1" applyFont="1" applyBorder="1" applyAlignment="1">
      <alignment horizontal="center"/>
    </xf>
    <xf numFmtId="164" fontId="2" fillId="0" borderId="60" xfId="0" applyNumberFormat="1" applyFont="1" applyBorder="1" applyAlignment="1">
      <alignment horizontal="center"/>
    </xf>
    <xf numFmtId="164" fontId="0" fillId="0" borderId="58" xfId="0" applyNumberFormat="1" applyBorder="1" applyAlignment="1" applyProtection="1">
      <alignment horizontal="center"/>
      <protection locked="0"/>
    </xf>
    <xf numFmtId="164" fontId="0" fillId="0" borderId="55" xfId="0" applyNumberFormat="1" applyBorder="1" applyAlignment="1" applyProtection="1">
      <alignment horizontal="center"/>
      <protection locked="0"/>
    </xf>
    <xf numFmtId="164" fontId="0" fillId="0" borderId="53" xfId="0" applyNumberFormat="1" applyBorder="1" applyAlignment="1">
      <alignment horizontal="center"/>
    </xf>
    <xf numFmtId="164" fontId="0" fillId="0" borderId="55" xfId="0" applyNumberFormat="1" applyBorder="1" applyAlignment="1">
      <alignment horizontal="center"/>
    </xf>
    <xf numFmtId="164" fontId="0" fillId="0" borderId="56" xfId="0" applyNumberFormat="1" applyBorder="1" applyAlignment="1">
      <alignment horizontal="center"/>
    </xf>
    <xf numFmtId="164" fontId="4" fillId="0" borderId="11" xfId="0" applyNumberFormat="1" applyFont="1" applyBorder="1" applyAlignment="1">
      <alignment horizontal="center"/>
    </xf>
    <xf numFmtId="164" fontId="0" fillId="0" borderId="7" xfId="0" applyNumberFormat="1" applyBorder="1" applyAlignment="1">
      <alignment horizontal="center"/>
    </xf>
    <xf numFmtId="164" fontId="0" fillId="0" borderId="10" xfId="0" applyNumberFormat="1" applyBorder="1" applyAlignment="1">
      <alignment horizontal="center"/>
    </xf>
    <xf numFmtId="164" fontId="4" fillId="0" borderId="7" xfId="0" applyNumberFormat="1" applyFont="1" applyBorder="1" applyAlignment="1">
      <alignment horizontal="center"/>
    </xf>
    <xf numFmtId="164" fontId="4" fillId="0" borderId="10" xfId="0" applyNumberFormat="1" applyFont="1" applyBorder="1" applyAlignment="1">
      <alignment horizontal="center"/>
    </xf>
    <xf numFmtId="164" fontId="0" fillId="0" borderId="0" xfId="0" applyNumberFormat="1" applyBorder="1" applyAlignment="1">
      <alignment horizontal="center"/>
    </xf>
    <xf numFmtId="7" fontId="0" fillId="2" borderId="50" xfId="0" applyNumberFormat="1" applyFill="1" applyBorder="1" applyAlignment="1" applyProtection="1">
      <alignment horizontal="center"/>
      <protection locked="0"/>
    </xf>
    <xf numFmtId="7" fontId="0" fillId="2" borderId="51" xfId="0" applyNumberFormat="1" applyFill="1" applyBorder="1" applyAlignment="1" applyProtection="1">
      <alignment horizontal="center"/>
      <protection locked="0"/>
    </xf>
    <xf numFmtId="164" fontId="0" fillId="0" borderId="7" xfId="0" applyNumberFormat="1" applyBorder="1" applyAlignment="1">
      <alignment horizontal="right"/>
    </xf>
    <xf numFmtId="164" fontId="0" fillId="0" borderId="10" xfId="0" applyNumberFormat="1" applyBorder="1" applyAlignment="1">
      <alignment horizontal="right"/>
    </xf>
    <xf numFmtId="164" fontId="0" fillId="0" borderId="9" xfId="0" applyNumberFormat="1" applyBorder="1" applyAlignment="1">
      <alignment horizontal="right"/>
    </xf>
    <xf numFmtId="164" fontId="0" fillId="0" borderId="13" xfId="0" applyNumberFormat="1" applyBorder="1" applyAlignment="1">
      <alignment horizontal="right"/>
    </xf>
    <xf numFmtId="164" fontId="4" fillId="0" borderId="47" xfId="0" applyNumberFormat="1" applyFont="1" applyBorder="1" applyAlignment="1">
      <alignment horizontal="center"/>
    </xf>
    <xf numFmtId="164" fontId="0" fillId="2" borderId="48" xfId="0" applyNumberFormat="1" applyFill="1" applyBorder="1" applyAlignment="1" applyProtection="1">
      <alignment horizontal="center"/>
      <protection locked="0"/>
    </xf>
    <xf numFmtId="164" fontId="0" fillId="2" borderId="49" xfId="0" applyNumberFormat="1" applyFill="1" applyBorder="1" applyAlignment="1" applyProtection="1">
      <alignment horizontal="center"/>
      <protection locked="0"/>
    </xf>
    <xf numFmtId="164" fontId="0" fillId="0" borderId="19" xfId="0" applyNumberFormat="1" applyBorder="1" applyAlignment="1">
      <alignment horizontal="center"/>
    </xf>
    <xf numFmtId="7" fontId="4" fillId="0" borderId="9" xfId="0" applyNumberFormat="1" applyFont="1" applyBorder="1" applyAlignment="1">
      <alignment horizontal="center"/>
    </xf>
    <xf numFmtId="7" fontId="4" fillId="0" borderId="13" xfId="0" applyNumberFormat="1" applyFont="1" applyBorder="1" applyAlignment="1">
      <alignment horizontal="center"/>
    </xf>
    <xf numFmtId="7" fontId="5" fillId="0" borderId="0" xfId="0" applyNumberFormat="1" applyFont="1" applyAlignment="1">
      <alignment horizontal="center"/>
    </xf>
    <xf numFmtId="164" fontId="0" fillId="2" borderId="45" xfId="0" applyNumberFormat="1" applyFill="1" applyBorder="1" applyAlignment="1" applyProtection="1">
      <alignment horizontal="center"/>
      <protection locked="0"/>
    </xf>
    <xf numFmtId="164" fontId="0" fillId="2" borderId="46" xfId="0" applyNumberFormat="1" applyFill="1" applyBorder="1" applyAlignment="1" applyProtection="1">
      <alignment horizontal="center"/>
      <protection locked="0"/>
    </xf>
    <xf numFmtId="164" fontId="0" fillId="0" borderId="9" xfId="0" applyNumberFormat="1" applyBorder="1" applyAlignment="1">
      <alignment horizontal="center"/>
    </xf>
    <xf numFmtId="164" fontId="0" fillId="0" borderId="13" xfId="0" applyNumberFormat="1" applyBorder="1" applyAlignment="1">
      <alignment horizontal="center"/>
    </xf>
    <xf numFmtId="164" fontId="0" fillId="0" borderId="52" xfId="0" applyNumberFormat="1" applyBorder="1" applyAlignment="1">
      <alignment horizontal="center"/>
    </xf>
    <xf numFmtId="164" fontId="0" fillId="0" borderId="8" xfId="0" applyNumberFormat="1" applyBorder="1" applyAlignment="1">
      <alignment horizontal="center"/>
    </xf>
    <xf numFmtId="164" fontId="0" fillId="0" borderId="12" xfId="0" applyNumberFormat="1" applyBorder="1" applyAlignment="1">
      <alignment horizontal="center"/>
    </xf>
    <xf numFmtId="164" fontId="4" fillId="0" borderId="20" xfId="0" applyNumberFormat="1" applyFont="1" applyBorder="1" applyAlignment="1">
      <alignment horizontal="center"/>
    </xf>
    <xf numFmtId="164" fontId="4" fillId="0" borderId="21" xfId="0" applyNumberFormat="1" applyFont="1" applyBorder="1" applyAlignment="1">
      <alignment horizontal="center"/>
    </xf>
    <xf numFmtId="164" fontId="6" fillId="0" borderId="0" xfId="0" applyNumberFormat="1" applyFont="1" applyBorder="1" applyAlignment="1">
      <alignment horizontal="center"/>
    </xf>
    <xf numFmtId="164" fontId="0" fillId="2" borderId="61" xfId="0" applyNumberFormat="1" applyFill="1" applyBorder="1" applyAlignment="1" applyProtection="1">
      <alignment horizontal="center"/>
      <protection locked="0"/>
    </xf>
    <xf numFmtId="164" fontId="0" fillId="2" borderId="62" xfId="0" applyNumberFormat="1" applyFill="1" applyBorder="1" applyAlignment="1" applyProtection="1">
      <alignment horizontal="center"/>
      <protection locked="0"/>
    </xf>
    <xf numFmtId="164" fontId="0" fillId="2" borderId="63" xfId="0" applyNumberFormat="1" applyFill="1" applyBorder="1" applyAlignment="1" applyProtection="1">
      <alignment horizontal="center"/>
      <protection locked="0"/>
    </xf>
    <xf numFmtId="7" fontId="0" fillId="2" borderId="20" xfId="0" applyNumberFormat="1" applyFill="1" applyBorder="1" applyAlignment="1" applyProtection="1">
      <alignment horizontal="center"/>
      <protection locked="0"/>
    </xf>
    <xf numFmtId="7" fontId="0" fillId="2" borderId="21" xfId="0" applyNumberFormat="1" applyFill="1" applyBorder="1" applyAlignment="1" applyProtection="1">
      <alignment horizontal="center"/>
      <protection locked="0"/>
    </xf>
    <xf numFmtId="164" fontId="0" fillId="0" borderId="20" xfId="0" applyNumberFormat="1" applyBorder="1" applyAlignment="1">
      <alignment horizontal="center"/>
    </xf>
    <xf numFmtId="164" fontId="0" fillId="0" borderId="21" xfId="0" applyNumberFormat="1" applyBorder="1" applyAlignment="1">
      <alignment horizontal="center"/>
    </xf>
    <xf numFmtId="164" fontId="0" fillId="2" borderId="64" xfId="0" applyNumberFormat="1" applyFill="1" applyBorder="1" applyAlignment="1" applyProtection="1">
      <alignment horizontal="center"/>
      <protection locked="0"/>
    </xf>
    <xf numFmtId="164" fontId="0" fillId="2" borderId="65" xfId="0" applyNumberFormat="1" applyFill="1" applyBorder="1" applyAlignment="1" applyProtection="1">
      <alignment horizontal="center"/>
      <protection locked="0"/>
    </xf>
  </cellXfs>
  <cellStyles count="1">
    <cellStyle name="Normal" xfId="0" builtinId="0"/>
  </cellStyles>
  <dxfs count="57">
    <dxf>
      <font>
        <b val="0"/>
        <i val="0"/>
        <condense val="0"/>
        <extend val="0"/>
        <color auto="1"/>
      </font>
    </dxf>
    <dxf>
      <font>
        <condense val="0"/>
        <extend val="0"/>
        <color indexed="9"/>
      </font>
    </dxf>
    <dxf>
      <font>
        <condense val="0"/>
        <extend val="0"/>
        <color indexed="9"/>
      </font>
    </dxf>
    <dxf>
      <font>
        <b val="0"/>
        <i val="0"/>
        <condense val="0"/>
        <extend val="0"/>
        <color auto="1"/>
      </font>
    </dxf>
    <dxf>
      <font>
        <condense val="0"/>
        <extend val="0"/>
        <color indexed="9"/>
      </font>
    </dxf>
    <dxf>
      <font>
        <condense val="0"/>
        <extend val="0"/>
        <color indexed="9"/>
      </font>
    </dxf>
    <dxf>
      <font>
        <b val="0"/>
        <i val="0"/>
        <condense val="0"/>
        <extend val="0"/>
        <color auto="1"/>
      </font>
    </dxf>
    <dxf>
      <font>
        <condense val="0"/>
        <extend val="0"/>
        <color indexed="9"/>
      </font>
    </dxf>
    <dxf>
      <font>
        <condense val="0"/>
        <extend val="0"/>
        <color indexed="9"/>
      </font>
    </dxf>
    <dxf>
      <font>
        <b val="0"/>
        <i val="0"/>
        <condense val="0"/>
        <extend val="0"/>
        <color auto="1"/>
      </font>
    </dxf>
    <dxf>
      <font>
        <condense val="0"/>
        <extend val="0"/>
        <color indexed="9"/>
      </font>
    </dxf>
    <dxf>
      <font>
        <condense val="0"/>
        <extend val="0"/>
        <color indexed="9"/>
      </font>
    </dxf>
    <dxf>
      <font>
        <b val="0"/>
        <i val="0"/>
        <condense val="0"/>
        <extend val="0"/>
        <color auto="1"/>
      </font>
    </dxf>
    <dxf>
      <font>
        <condense val="0"/>
        <extend val="0"/>
        <color indexed="9"/>
      </font>
    </dxf>
    <dxf>
      <font>
        <condense val="0"/>
        <extend val="0"/>
        <color indexed="9"/>
      </font>
    </dxf>
    <dxf>
      <font>
        <b val="0"/>
        <i val="0"/>
        <condense val="0"/>
        <extend val="0"/>
        <color auto="1"/>
      </font>
    </dxf>
    <dxf>
      <font>
        <condense val="0"/>
        <extend val="0"/>
        <color indexed="9"/>
      </font>
    </dxf>
    <dxf>
      <font>
        <condense val="0"/>
        <extend val="0"/>
        <color indexed="9"/>
      </font>
    </dxf>
    <dxf>
      <font>
        <b val="0"/>
        <i val="0"/>
        <condense val="0"/>
        <extend val="0"/>
        <color auto="1"/>
      </font>
    </dxf>
    <dxf>
      <font>
        <condense val="0"/>
        <extend val="0"/>
        <color indexed="9"/>
      </font>
    </dxf>
    <dxf>
      <font>
        <condense val="0"/>
        <extend val="0"/>
        <color indexed="9"/>
      </font>
    </dxf>
    <dxf>
      <font>
        <b val="0"/>
        <i val="0"/>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361950</xdr:colOff>
      <xdr:row>34</xdr:row>
      <xdr:rowOff>85725</xdr:rowOff>
    </xdr:from>
    <xdr:to>
      <xdr:col>13</xdr:col>
      <xdr:colOff>304800</xdr:colOff>
      <xdr:row>60</xdr:row>
      <xdr:rowOff>38100</xdr:rowOff>
    </xdr:to>
    <xdr:sp macro="" textlink="">
      <xdr:nvSpPr>
        <xdr:cNvPr id="4097" name="Text Box 1"/>
        <xdr:cNvSpPr txBox="1">
          <a:spLocks noChangeArrowheads="1"/>
        </xdr:cNvSpPr>
      </xdr:nvSpPr>
      <xdr:spPr bwMode="auto">
        <a:xfrm>
          <a:off x="3486150" y="5676900"/>
          <a:ext cx="4867275" cy="4191000"/>
        </a:xfrm>
        <a:prstGeom prst="rect">
          <a:avLst/>
        </a:prstGeom>
        <a:solidFill>
          <a:srgbClr val="FFFFFF"/>
        </a:solidFill>
        <a:ln w="9525">
          <a:solidFill>
            <a:srgbClr val="000000"/>
          </a:solidFill>
          <a:miter lim="800000"/>
          <a:headEnd/>
          <a:tailEnd/>
        </a:ln>
      </xdr:spPr>
      <xdr:txBody>
        <a:bodyPr vertOverflow="clip" wrap="square" lIns="45720" tIns="36576" rIns="45720" bIns="0" anchor="t" upright="1"/>
        <a:lstStyle/>
        <a:p>
          <a:pPr algn="ctr" rtl="0">
            <a:defRPr sz="1000"/>
          </a:pPr>
          <a:r>
            <a:rPr lang="en-US" sz="1800" b="0" i="0" strike="noStrike">
              <a:solidFill>
                <a:srgbClr val="000000"/>
              </a:solidFill>
              <a:latin typeface="Arial"/>
              <a:cs typeface="Arial"/>
            </a:rPr>
            <a:t>Enter data into the yellow cells. After you have determined who has signed up, enter their names in the order they signed up. In this example, cells D39:D44. Put an "X" in the cell next to their name marked "Paid?" once they have paid. In the cell to the left of their name, enter the card you have drawn for them. Always us "RA" for Red Ace, "BA" for Black Ace, ect. ect. When you have more than 13 teams, it is easiest if you mark other cars with the appropriate numbers. You can change the entry fee (cell H25), Payout percentages (cells M25:M27), the Payback Percentage (cell J31) and an amount the bar has added (cell J32).</a:t>
          </a:r>
        </a:p>
      </xdr:txBody>
    </xdr:sp>
    <xdr:clientData/>
  </xdr:twoCellAnchor>
  <xdr:twoCellAnchor>
    <xdr:from>
      <xdr:col>1</xdr:col>
      <xdr:colOff>466725</xdr:colOff>
      <xdr:row>40</xdr:row>
      <xdr:rowOff>123825</xdr:rowOff>
    </xdr:from>
    <xdr:to>
      <xdr:col>5</xdr:col>
      <xdr:colOff>533400</xdr:colOff>
      <xdr:row>47</xdr:row>
      <xdr:rowOff>123825</xdr:rowOff>
    </xdr:to>
    <xdr:sp macro="" textlink="">
      <xdr:nvSpPr>
        <xdr:cNvPr id="4107" name="Line 2"/>
        <xdr:cNvSpPr>
          <a:spLocks noChangeShapeType="1"/>
        </xdr:cNvSpPr>
      </xdr:nvSpPr>
      <xdr:spPr bwMode="auto">
        <a:xfrm flipH="1" flipV="1">
          <a:off x="1114425" y="6705600"/>
          <a:ext cx="2543175" cy="1143000"/>
        </a:xfrm>
        <a:prstGeom prst="line">
          <a:avLst/>
        </a:prstGeom>
        <a:noFill/>
        <a:ln w="9525">
          <a:solidFill>
            <a:srgbClr val="000000"/>
          </a:solidFill>
          <a:round/>
          <a:headEnd/>
          <a:tailEnd type="triangle" w="med" len="med"/>
        </a:ln>
      </xdr:spPr>
    </xdr:sp>
    <xdr:clientData/>
  </xdr:twoCellAnchor>
  <xdr:twoCellAnchor>
    <xdr:from>
      <xdr:col>4</xdr:col>
      <xdr:colOff>514350</xdr:colOff>
      <xdr:row>39</xdr:row>
      <xdr:rowOff>85725</xdr:rowOff>
    </xdr:from>
    <xdr:to>
      <xdr:col>10</xdr:col>
      <xdr:colOff>552450</xdr:colOff>
      <xdr:row>40</xdr:row>
      <xdr:rowOff>0</xdr:rowOff>
    </xdr:to>
    <xdr:sp macro="" textlink="">
      <xdr:nvSpPr>
        <xdr:cNvPr id="4108" name="Line 3"/>
        <xdr:cNvSpPr>
          <a:spLocks noChangeShapeType="1"/>
        </xdr:cNvSpPr>
      </xdr:nvSpPr>
      <xdr:spPr bwMode="auto">
        <a:xfrm flipH="1" flipV="1">
          <a:off x="3028950" y="6505575"/>
          <a:ext cx="3743325" cy="76200"/>
        </a:xfrm>
        <a:prstGeom prst="line">
          <a:avLst/>
        </a:prstGeom>
        <a:noFill/>
        <a:ln w="9525">
          <a:solidFill>
            <a:srgbClr val="000000"/>
          </a:solidFill>
          <a:round/>
          <a:headEnd/>
          <a:tailEnd type="triangle" w="med" len="med"/>
        </a:ln>
      </xdr:spPr>
    </xdr:sp>
    <xdr:clientData/>
  </xdr:twoCellAnchor>
  <xdr:twoCellAnchor>
    <xdr:from>
      <xdr:col>3</xdr:col>
      <xdr:colOff>295275</xdr:colOff>
      <xdr:row>38</xdr:row>
      <xdr:rowOff>66675</xdr:rowOff>
    </xdr:from>
    <xdr:to>
      <xdr:col>6</xdr:col>
      <xdr:colOff>114300</xdr:colOff>
      <xdr:row>39</xdr:row>
      <xdr:rowOff>66675</xdr:rowOff>
    </xdr:to>
    <xdr:sp macro="" textlink="">
      <xdr:nvSpPr>
        <xdr:cNvPr id="4109" name="Line 4"/>
        <xdr:cNvSpPr>
          <a:spLocks noChangeShapeType="1"/>
        </xdr:cNvSpPr>
      </xdr:nvSpPr>
      <xdr:spPr bwMode="auto">
        <a:xfrm flipH="1">
          <a:off x="2200275" y="6324600"/>
          <a:ext cx="1647825" cy="161925"/>
        </a:xfrm>
        <a:prstGeom prst="line">
          <a:avLst/>
        </a:prstGeom>
        <a:noFill/>
        <a:ln w="9525">
          <a:solidFill>
            <a:srgbClr val="000000"/>
          </a:solidFill>
          <a:round/>
          <a:headEnd/>
          <a:tailEnd type="triangle" w="med" len="med"/>
        </a:ln>
      </xdr:spPr>
    </xdr:sp>
    <xdr:clientData/>
  </xdr:twoCellAnchor>
  <xdr:twoCellAnchor>
    <xdr:from>
      <xdr:col>8</xdr:col>
      <xdr:colOff>247650</xdr:colOff>
      <xdr:row>0</xdr:row>
      <xdr:rowOff>133350</xdr:rowOff>
    </xdr:from>
    <xdr:to>
      <xdr:col>14</xdr:col>
      <xdr:colOff>314325</xdr:colOff>
      <xdr:row>11</xdr:row>
      <xdr:rowOff>47625</xdr:rowOff>
    </xdr:to>
    <xdr:sp macro="" textlink="">
      <xdr:nvSpPr>
        <xdr:cNvPr id="4101" name="Text Box 5"/>
        <xdr:cNvSpPr txBox="1">
          <a:spLocks noChangeArrowheads="1"/>
        </xdr:cNvSpPr>
      </xdr:nvSpPr>
      <xdr:spPr bwMode="auto">
        <a:xfrm>
          <a:off x="5200650" y="133350"/>
          <a:ext cx="3771900" cy="16954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Just about everything in this bracket is self calculating. Besides the cells in yellow, the only other thing you need to type in is each winner. Once the players names are entered, the bracket will fill itself out. Losers will go where they need to automatically. IMPORTANT! You must type in the winners EXACTLY as they are at the start of the bracket or you will have problems.</a:t>
          </a:r>
        </a:p>
      </xdr:txBody>
    </xdr:sp>
    <xdr:clientData/>
  </xdr:twoCellAnchor>
  <xdr:twoCellAnchor>
    <xdr:from>
      <xdr:col>3</xdr:col>
      <xdr:colOff>466725</xdr:colOff>
      <xdr:row>7</xdr:row>
      <xdr:rowOff>142875</xdr:rowOff>
    </xdr:from>
    <xdr:to>
      <xdr:col>8</xdr:col>
      <xdr:colOff>390525</xdr:colOff>
      <xdr:row>12</xdr:row>
      <xdr:rowOff>85725</xdr:rowOff>
    </xdr:to>
    <xdr:sp macro="" textlink="">
      <xdr:nvSpPr>
        <xdr:cNvPr id="4111" name="Line 6"/>
        <xdr:cNvSpPr>
          <a:spLocks noChangeShapeType="1"/>
        </xdr:cNvSpPr>
      </xdr:nvSpPr>
      <xdr:spPr bwMode="auto">
        <a:xfrm flipH="1">
          <a:off x="2371725" y="1276350"/>
          <a:ext cx="2971800" cy="752475"/>
        </a:xfrm>
        <a:prstGeom prst="line">
          <a:avLst/>
        </a:prstGeom>
        <a:noFill/>
        <a:ln w="9525">
          <a:solidFill>
            <a:srgbClr val="000000"/>
          </a:solidFill>
          <a:round/>
          <a:headEnd/>
          <a:tailEnd type="triangle" w="med" len="med"/>
        </a:ln>
      </xdr:spPr>
    </xdr:sp>
    <xdr:clientData/>
  </xdr:twoCellAnchor>
  <xdr:twoCellAnchor>
    <xdr:from>
      <xdr:col>4</xdr:col>
      <xdr:colOff>66675</xdr:colOff>
      <xdr:row>4</xdr:row>
      <xdr:rowOff>0</xdr:rowOff>
    </xdr:from>
    <xdr:to>
      <xdr:col>8</xdr:col>
      <xdr:colOff>428625</xdr:colOff>
      <xdr:row>4</xdr:row>
      <xdr:rowOff>66675</xdr:rowOff>
    </xdr:to>
    <xdr:sp macro="" textlink="">
      <xdr:nvSpPr>
        <xdr:cNvPr id="4112" name="Line 7"/>
        <xdr:cNvSpPr>
          <a:spLocks noChangeShapeType="1"/>
        </xdr:cNvSpPr>
      </xdr:nvSpPr>
      <xdr:spPr bwMode="auto">
        <a:xfrm flipH="1">
          <a:off x="2581275" y="647700"/>
          <a:ext cx="2800350" cy="66675"/>
        </a:xfrm>
        <a:prstGeom prst="line">
          <a:avLst/>
        </a:prstGeom>
        <a:noFill/>
        <a:ln w="9525">
          <a:solidFill>
            <a:srgbClr val="000000"/>
          </a:solidFill>
          <a:round/>
          <a:headEnd/>
          <a:tailEnd type="triangle" w="med" len="med"/>
        </a:ln>
      </xdr:spPr>
    </xdr:sp>
    <xdr:clientData/>
  </xdr:twoCellAnchor>
  <xdr:twoCellAnchor>
    <xdr:from>
      <xdr:col>7</xdr:col>
      <xdr:colOff>523875</xdr:colOff>
      <xdr:row>9</xdr:row>
      <xdr:rowOff>38100</xdr:rowOff>
    </xdr:from>
    <xdr:to>
      <xdr:col>8</xdr:col>
      <xdr:colOff>581025</xdr:colOff>
      <xdr:row>9</xdr:row>
      <xdr:rowOff>95250</xdr:rowOff>
    </xdr:to>
    <xdr:sp macro="" textlink="">
      <xdr:nvSpPr>
        <xdr:cNvPr id="4113" name="Line 8"/>
        <xdr:cNvSpPr>
          <a:spLocks noChangeShapeType="1"/>
        </xdr:cNvSpPr>
      </xdr:nvSpPr>
      <xdr:spPr bwMode="auto">
        <a:xfrm flipH="1" flipV="1">
          <a:off x="4867275" y="1495425"/>
          <a:ext cx="666750" cy="57150"/>
        </a:xfrm>
        <a:prstGeom prst="line">
          <a:avLst/>
        </a:prstGeom>
        <a:noFill/>
        <a:ln w="9525">
          <a:solidFill>
            <a:srgbClr val="000000"/>
          </a:solidFill>
          <a:round/>
          <a:headEnd/>
          <a:tailEnd type="triangle" w="med" len="med"/>
        </a:ln>
      </xdr:spPr>
    </xdr:sp>
    <xdr:clientData/>
  </xdr:twoCellAnchor>
  <xdr:twoCellAnchor>
    <xdr:from>
      <xdr:col>2</xdr:col>
      <xdr:colOff>638175</xdr:colOff>
      <xdr:row>9</xdr:row>
      <xdr:rowOff>104775</xdr:rowOff>
    </xdr:from>
    <xdr:to>
      <xdr:col>8</xdr:col>
      <xdr:colOff>571500</xdr:colOff>
      <xdr:row>23</xdr:row>
      <xdr:rowOff>133350</xdr:rowOff>
    </xdr:to>
    <xdr:sp macro="" textlink="">
      <xdr:nvSpPr>
        <xdr:cNvPr id="4114" name="Line 9"/>
        <xdr:cNvSpPr>
          <a:spLocks noChangeShapeType="1"/>
        </xdr:cNvSpPr>
      </xdr:nvSpPr>
      <xdr:spPr bwMode="auto">
        <a:xfrm flipH="1">
          <a:off x="1895475" y="1562100"/>
          <a:ext cx="3629025" cy="23050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8"/>
  <dimension ref="A1:M80"/>
  <sheetViews>
    <sheetView tabSelected="1" workbookViewId="0">
      <selection activeCell="C32" sqref="C32"/>
    </sheetView>
  </sheetViews>
  <sheetFormatPr defaultRowHeight="12.75"/>
  <cols>
    <col min="1" max="1" width="9.7109375" style="1" customWidth="1"/>
    <col min="2" max="2" width="9.140625" style="1"/>
    <col min="3" max="3" width="9.7109375" style="1" bestFit="1" customWidth="1"/>
    <col min="4" max="8" width="9.140625" style="1"/>
    <col min="9" max="9" width="9.85546875" style="1" customWidth="1"/>
    <col min="10" max="16384" width="9.140625" style="1"/>
  </cols>
  <sheetData>
    <row r="1" spans="1:10">
      <c r="C1" s="106" t="str">
        <f>D79</f>
        <v>Joey / Alex</v>
      </c>
      <c r="D1" s="106"/>
    </row>
    <row r="2" spans="1:10">
      <c r="A2" s="2"/>
      <c r="B2" s="2"/>
      <c r="C2" s="2"/>
      <c r="D2" s="3"/>
    </row>
    <row r="3" spans="1:10">
      <c r="A3" s="106" t="str">
        <f>D75</f>
        <v>Brandon / Heather</v>
      </c>
      <c r="B3" s="106"/>
      <c r="C3" s="4"/>
      <c r="D3" s="14">
        <v>-2</v>
      </c>
      <c r="E3" s="107" t="s">
        <v>207</v>
      </c>
      <c r="F3" s="106"/>
    </row>
    <row r="4" spans="1:10">
      <c r="A4" s="108"/>
      <c r="B4" s="109"/>
      <c r="C4" s="4"/>
      <c r="D4" s="5"/>
      <c r="E4" s="8"/>
      <c r="F4" s="9"/>
    </row>
    <row r="5" spans="1:10">
      <c r="A5" s="2"/>
      <c r="B5" s="15">
        <v>-1</v>
      </c>
      <c r="C5" s="106" t="s">
        <v>207</v>
      </c>
      <c r="D5" s="115"/>
      <c r="E5" s="4"/>
      <c r="F5" s="5"/>
    </row>
    <row r="6" spans="1:10">
      <c r="A6" s="2"/>
      <c r="B6" s="6"/>
      <c r="E6" s="4"/>
      <c r="F6" s="5"/>
    </row>
    <row r="7" spans="1:10">
      <c r="A7" s="106" t="str">
        <f>D77</f>
        <v>Dave / Bob</v>
      </c>
      <c r="B7" s="115"/>
      <c r="E7" s="4"/>
      <c r="F7" s="5"/>
    </row>
    <row r="8" spans="1:10">
      <c r="E8" s="4"/>
      <c r="F8" s="5"/>
    </row>
    <row r="9" spans="1:10">
      <c r="E9" s="4"/>
      <c r="F9" s="14">
        <v>-4</v>
      </c>
      <c r="G9" s="107" t="s">
        <v>209</v>
      </c>
      <c r="H9" s="106"/>
    </row>
    <row r="10" spans="1:10">
      <c r="E10" s="4"/>
      <c r="F10" s="5"/>
      <c r="G10" s="116" t="s">
        <v>2</v>
      </c>
      <c r="H10" s="117"/>
    </row>
    <row r="11" spans="1:10">
      <c r="E11" s="4"/>
      <c r="F11" s="5"/>
      <c r="G11" s="4"/>
      <c r="H11" s="13"/>
    </row>
    <row r="12" spans="1:10">
      <c r="E12" s="4"/>
      <c r="F12" s="5"/>
      <c r="G12" s="4"/>
      <c r="H12" s="13"/>
    </row>
    <row r="13" spans="1:10">
      <c r="C13" s="110" t="str">
        <f>IF(C5="","",IF(C5=A3,A7,A3))</f>
        <v>Dave / Bob</v>
      </c>
      <c r="D13" s="110"/>
      <c r="E13" s="4"/>
      <c r="F13" s="5"/>
      <c r="G13" s="4"/>
      <c r="H13" s="16">
        <v>-5</v>
      </c>
      <c r="I13" s="118"/>
      <c r="J13" s="119"/>
    </row>
    <row r="14" spans="1:10">
      <c r="C14" s="111" t="s">
        <v>0</v>
      </c>
      <c r="D14" s="112"/>
      <c r="E14" s="4"/>
      <c r="F14" s="5"/>
      <c r="G14" s="4"/>
      <c r="H14" s="13"/>
      <c r="I14" s="113" t="s">
        <v>2</v>
      </c>
      <c r="J14" s="114"/>
    </row>
    <row r="15" spans="1:10">
      <c r="C15" s="4"/>
      <c r="D15" s="14">
        <v>-3</v>
      </c>
      <c r="E15" s="107" t="s">
        <v>208</v>
      </c>
      <c r="F15" s="115"/>
      <c r="G15" s="4"/>
      <c r="H15" s="13"/>
    </row>
    <row r="16" spans="1:10">
      <c r="C16" s="4"/>
      <c r="D16" s="5"/>
      <c r="G16" s="4"/>
      <c r="H16" s="13"/>
    </row>
    <row r="17" spans="1:13">
      <c r="C17" s="110" t="str">
        <f>IF(E3="","",IF(E3=C1,C5,C1))</f>
        <v>Joey / Alex</v>
      </c>
      <c r="D17" s="120"/>
      <c r="G17" s="121" t="str">
        <f>IF(G9="","",IF(G9=E15,E3,""))</f>
        <v/>
      </c>
      <c r="H17" s="122"/>
    </row>
    <row r="18" spans="1:13">
      <c r="C18" s="111" t="s">
        <v>1</v>
      </c>
      <c r="D18" s="111"/>
      <c r="G18" s="114" t="s">
        <v>3</v>
      </c>
      <c r="H18" s="114"/>
    </row>
    <row r="22" spans="1:13">
      <c r="G22" s="18"/>
    </row>
    <row r="23" spans="1:13" ht="13.5" thickBot="1">
      <c r="G23" s="4"/>
    </row>
    <row r="24" spans="1:13" ht="13.5" thickBot="1">
      <c r="A24" s="33" t="s">
        <v>2</v>
      </c>
      <c r="B24" s="123" t="str">
        <f>IF(G17="",G9,I13)</f>
        <v>Heather / Brandon</v>
      </c>
      <c r="C24" s="123"/>
      <c r="D24" s="35">
        <f>$H$29*M25</f>
        <v>19.997999999999998</v>
      </c>
      <c r="H24" s="124" t="s">
        <v>8</v>
      </c>
      <c r="I24" s="125"/>
      <c r="L24" s="126" t="s">
        <v>24</v>
      </c>
      <c r="M24" s="127"/>
    </row>
    <row r="25" spans="1:13" ht="13.5" thickBot="1">
      <c r="A25" s="36" t="s">
        <v>7</v>
      </c>
      <c r="B25" s="128" t="str">
        <f>IF(I13=G9,G17,IF(I13=G17,G9,IF(G9=E3,E15,"")))</f>
        <v>Heather / Brandon</v>
      </c>
      <c r="C25" s="128"/>
      <c r="D25" s="37">
        <f>$H$29*M26</f>
        <v>9.9989999999999988</v>
      </c>
      <c r="H25" s="129">
        <v>5</v>
      </c>
      <c r="I25" s="130"/>
      <c r="L25" s="32" t="s">
        <v>25</v>
      </c>
      <c r="M25" s="65">
        <v>0.66659999999999997</v>
      </c>
    </row>
    <row r="26" spans="1:13" ht="13.5" thickBot="1">
      <c r="A26" s="39" t="s">
        <v>5</v>
      </c>
      <c r="B26" s="138" t="str">
        <f>IF(E15=C13,C17,C13)</f>
        <v>Dave / Bob</v>
      </c>
      <c r="C26" s="138"/>
      <c r="D26" s="38">
        <f>$H$29*M27</f>
        <v>0</v>
      </c>
      <c r="L26" s="30" t="s">
        <v>6</v>
      </c>
      <c r="M26" s="64">
        <v>0.33329999999999999</v>
      </c>
    </row>
    <row r="27" spans="1:13" ht="13.5" thickBot="1">
      <c r="L27" s="31" t="s">
        <v>5</v>
      </c>
      <c r="M27" s="66">
        <v>0</v>
      </c>
    </row>
    <row r="28" spans="1:13">
      <c r="H28" s="124" t="s">
        <v>17</v>
      </c>
      <c r="I28" s="125"/>
    </row>
    <row r="29" spans="1:13" ht="13.5" thickBot="1">
      <c r="A29" s="4"/>
      <c r="B29" s="4"/>
      <c r="C29" s="4"/>
      <c r="D29" s="2"/>
      <c r="H29" s="139">
        <f>H30*J31+J32</f>
        <v>30</v>
      </c>
      <c r="I29" s="140"/>
    </row>
    <row r="30" spans="1:13" ht="13.5" thickBot="1">
      <c r="A30" s="27"/>
      <c r="B30" s="4"/>
      <c r="C30" s="4"/>
      <c r="D30" s="22"/>
      <c r="H30" s="141">
        <f>COUNTA(E39:E44)*H25</f>
        <v>30</v>
      </c>
      <c r="I30" s="141"/>
    </row>
    <row r="31" spans="1:13" ht="13.5" thickBot="1">
      <c r="A31" s="27"/>
      <c r="B31" s="4"/>
      <c r="C31" s="4"/>
      <c r="D31" s="22"/>
      <c r="H31" s="131" t="s">
        <v>143</v>
      </c>
      <c r="I31" s="132"/>
      <c r="J31" s="62">
        <v>1</v>
      </c>
      <c r="L31" s="1" t="s">
        <v>19</v>
      </c>
      <c r="M31" s="20">
        <f>(H30*J31)+J32-H30</f>
        <v>0</v>
      </c>
    </row>
    <row r="32" spans="1:13" ht="13.5" thickBot="1">
      <c r="A32" s="27"/>
      <c r="B32" s="4"/>
      <c r="C32" s="4"/>
      <c r="D32" s="22"/>
      <c r="H32" s="133" t="s">
        <v>18</v>
      </c>
      <c r="I32" s="134"/>
      <c r="J32" s="63">
        <v>0</v>
      </c>
    </row>
    <row r="33" spans="1:5">
      <c r="A33" s="27"/>
      <c r="B33" s="4"/>
      <c r="C33" s="4"/>
      <c r="D33" s="22"/>
    </row>
    <row r="34" spans="1:5">
      <c r="A34" s="27"/>
      <c r="B34" s="4"/>
      <c r="C34" s="4"/>
      <c r="D34" s="22"/>
    </row>
    <row r="35" spans="1:5">
      <c r="A35" s="27"/>
      <c r="B35" s="4"/>
      <c r="C35" s="4"/>
      <c r="D35" s="22"/>
    </row>
    <row r="36" spans="1:5">
      <c r="A36" s="26"/>
    </row>
    <row r="37" spans="1:5" ht="13.5" thickBot="1">
      <c r="A37" s="28"/>
    </row>
    <row r="38" spans="1:5" ht="13.5" thickBot="1">
      <c r="A38" s="25"/>
      <c r="B38" s="34" t="s">
        <v>44</v>
      </c>
      <c r="C38" s="135" t="s">
        <v>45</v>
      </c>
      <c r="D38" s="135"/>
      <c r="E38" s="29" t="s">
        <v>15</v>
      </c>
    </row>
    <row r="39" spans="1:5">
      <c r="A39" s="30" t="s">
        <v>9</v>
      </c>
      <c r="B39" s="70" t="s">
        <v>67</v>
      </c>
      <c r="C39" s="136" t="s">
        <v>204</v>
      </c>
      <c r="D39" s="137"/>
      <c r="E39" s="67" t="s">
        <v>16</v>
      </c>
    </row>
    <row r="40" spans="1:5">
      <c r="A40" s="30" t="s">
        <v>10</v>
      </c>
      <c r="B40" s="71" t="s">
        <v>83</v>
      </c>
      <c r="C40" s="143" t="s">
        <v>87</v>
      </c>
      <c r="D40" s="143"/>
      <c r="E40" s="68" t="s">
        <v>16</v>
      </c>
    </row>
    <row r="41" spans="1:5">
      <c r="A41" s="30" t="s">
        <v>11</v>
      </c>
      <c r="B41" s="71" t="s">
        <v>70</v>
      </c>
      <c r="C41" s="143" t="s">
        <v>88</v>
      </c>
      <c r="D41" s="143"/>
      <c r="E41" s="68" t="s">
        <v>16</v>
      </c>
    </row>
    <row r="42" spans="1:5">
      <c r="A42" s="30" t="s">
        <v>12</v>
      </c>
      <c r="B42" s="71" t="s">
        <v>73</v>
      </c>
      <c r="C42" s="143" t="s">
        <v>205</v>
      </c>
      <c r="D42" s="143"/>
      <c r="E42" s="68" t="s">
        <v>16</v>
      </c>
    </row>
    <row r="43" spans="1:5">
      <c r="A43" s="30" t="s">
        <v>13</v>
      </c>
      <c r="B43" s="71" t="s">
        <v>74</v>
      </c>
      <c r="C43" s="143" t="s">
        <v>206</v>
      </c>
      <c r="D43" s="143"/>
      <c r="E43" s="68" t="s">
        <v>16</v>
      </c>
    </row>
    <row r="44" spans="1:5" ht="13.5" thickBot="1">
      <c r="A44" s="31" t="s">
        <v>14</v>
      </c>
      <c r="B44" s="72" t="s">
        <v>75</v>
      </c>
      <c r="C44" s="142" t="s">
        <v>89</v>
      </c>
      <c r="D44" s="142"/>
      <c r="E44" s="69" t="s">
        <v>16</v>
      </c>
    </row>
    <row r="48" spans="1:5">
      <c r="A48" s="80"/>
      <c r="B48" s="80"/>
      <c r="C48" s="80"/>
      <c r="D48" s="80"/>
      <c r="E48" s="80"/>
    </row>
    <row r="49" spans="1:5" ht="12.75" customHeight="1">
      <c r="A49" s="80"/>
      <c r="B49" s="80"/>
      <c r="C49" s="80"/>
      <c r="D49" s="80"/>
      <c r="E49" s="80"/>
    </row>
    <row r="50" spans="1:5" ht="12.75" customHeight="1">
      <c r="E50" s="80"/>
    </row>
    <row r="51" spans="1:5" ht="12.75" customHeight="1">
      <c r="E51" s="80"/>
    </row>
    <row r="52" spans="1:5" ht="12.75" customHeight="1">
      <c r="E52" s="80"/>
    </row>
    <row r="53" spans="1:5" ht="12.75" customHeight="1">
      <c r="E53" s="80"/>
    </row>
    <row r="54" spans="1:5" ht="12.75" customHeight="1">
      <c r="E54" s="80"/>
    </row>
    <row r="55" spans="1:5" ht="12.75" customHeight="1">
      <c r="E55" s="80"/>
    </row>
    <row r="56" spans="1:5" ht="12.75" customHeight="1"/>
    <row r="75" spans="1:4">
      <c r="A75" s="81" t="s">
        <v>70</v>
      </c>
      <c r="B75" s="81" t="str">
        <f t="shared" ref="B75:B80" si="0">INDEX($C$39:$C$44,MATCH(A75,$B$39:$B$44,0))</f>
        <v>Brandon</v>
      </c>
      <c r="C75" s="81"/>
      <c r="D75" s="81" t="str">
        <f>B75&amp;" / "&amp;B76</f>
        <v>Brandon / Heather</v>
      </c>
    </row>
    <row r="76" spans="1:4">
      <c r="A76" s="81" t="s">
        <v>73</v>
      </c>
      <c r="B76" s="81" t="str">
        <f t="shared" si="0"/>
        <v>Heather</v>
      </c>
      <c r="C76" s="81"/>
      <c r="D76" s="81"/>
    </row>
    <row r="77" spans="1:4">
      <c r="A77" s="81" t="s">
        <v>74</v>
      </c>
      <c r="B77" s="81" t="str">
        <f t="shared" si="0"/>
        <v>Dave</v>
      </c>
      <c r="C77" s="81"/>
      <c r="D77" s="81" t="str">
        <f>B77&amp;" / "&amp;B78</f>
        <v>Dave / Bob</v>
      </c>
    </row>
    <row r="78" spans="1:4">
      <c r="A78" s="81" t="s">
        <v>83</v>
      </c>
      <c r="B78" s="81" t="str">
        <f t="shared" si="0"/>
        <v>Bob</v>
      </c>
      <c r="C78" s="81"/>
      <c r="D78" s="81"/>
    </row>
    <row r="79" spans="1:4">
      <c r="A79" s="81" t="s">
        <v>67</v>
      </c>
      <c r="B79" s="81" t="str">
        <f t="shared" si="0"/>
        <v>Joey</v>
      </c>
      <c r="C79" s="81"/>
      <c r="D79" s="81" t="str">
        <f>B79&amp;" / "&amp;B80</f>
        <v>Joey / Alex</v>
      </c>
    </row>
    <row r="80" spans="1:4">
      <c r="A80" s="81" t="s">
        <v>75</v>
      </c>
      <c r="B80" s="81" t="str">
        <f t="shared" si="0"/>
        <v>Alex</v>
      </c>
      <c r="C80" s="81"/>
      <c r="D80" s="81"/>
    </row>
  </sheetData>
  <mergeCells count="35">
    <mergeCell ref="C44:D44"/>
    <mergeCell ref="C40:D40"/>
    <mergeCell ref="C41:D41"/>
    <mergeCell ref="C42:D42"/>
    <mergeCell ref="C43:D43"/>
    <mergeCell ref="H31:I31"/>
    <mergeCell ref="H32:I32"/>
    <mergeCell ref="C38:D38"/>
    <mergeCell ref="C39:D39"/>
    <mergeCell ref="B26:C26"/>
    <mergeCell ref="H28:I28"/>
    <mergeCell ref="H29:I29"/>
    <mergeCell ref="H30:I30"/>
    <mergeCell ref="B24:C24"/>
    <mergeCell ref="H24:I24"/>
    <mergeCell ref="L24:M24"/>
    <mergeCell ref="B25:C25"/>
    <mergeCell ref="H25:I25"/>
    <mergeCell ref="E15:F15"/>
    <mergeCell ref="C17:D17"/>
    <mergeCell ref="G17:H17"/>
    <mergeCell ref="C18:D18"/>
    <mergeCell ref="G18:H18"/>
    <mergeCell ref="C14:D14"/>
    <mergeCell ref="I14:J14"/>
    <mergeCell ref="C5:D5"/>
    <mergeCell ref="A7:B7"/>
    <mergeCell ref="G9:H9"/>
    <mergeCell ref="G10:H10"/>
    <mergeCell ref="I13:J13"/>
    <mergeCell ref="C1:D1"/>
    <mergeCell ref="A3:B3"/>
    <mergeCell ref="E3:F3"/>
    <mergeCell ref="A4:B4"/>
    <mergeCell ref="C13:D13"/>
  </mergeCells>
  <phoneticPr fontId="0" type="noConversion"/>
  <conditionalFormatting sqref="D24:D26">
    <cfRule type="cellIs" dxfId="56" priority="1" stopIfTrue="1" operator="equal">
      <formula>0</formula>
    </cfRule>
  </conditionalFormatting>
  <conditionalFormatting sqref="A1:J19">
    <cfRule type="cellIs" dxfId="55" priority="2" stopIfTrue="1" operator="equal">
      <formula>"0 / 0"</formula>
    </cfRule>
  </conditionalFormatting>
  <conditionalFormatting sqref="B24:C26">
    <cfRule type="cellIs" dxfId="54" priority="3" stopIfTrue="1" operator="equal">
      <formula>0</formula>
    </cfRule>
    <cfRule type="cellIs" dxfId="53" priority="4" stopIfTrue="1" operator="equal">
      <formula>"0 / 0"</formula>
    </cfRule>
  </conditionalFormatting>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sheetPr codeName="Sheet11"/>
  <dimension ref="A1:P151"/>
  <sheetViews>
    <sheetView topLeftCell="C1" workbookViewId="0">
      <selection activeCell="G79" sqref="G79"/>
    </sheetView>
  </sheetViews>
  <sheetFormatPr defaultRowHeight="12.75"/>
  <cols>
    <col min="1" max="3" width="9.140625" style="1"/>
    <col min="4" max="4" width="9.42578125" style="1" bestFit="1" customWidth="1"/>
    <col min="5" max="5" width="9.140625" style="1"/>
    <col min="6" max="6" width="9.5703125" style="1" bestFit="1" customWidth="1"/>
    <col min="7" max="7" width="9.7109375" style="1" customWidth="1"/>
    <col min="8" max="9" width="9.7109375" style="1" bestFit="1" customWidth="1"/>
    <col min="10" max="10" width="10.85546875" style="1" bestFit="1" customWidth="1"/>
    <col min="11" max="11" width="10.140625" style="1" bestFit="1" customWidth="1"/>
    <col min="12" max="12" width="9.5703125" style="1" bestFit="1" customWidth="1"/>
    <col min="13" max="13" width="10.5703125" style="1" bestFit="1" customWidth="1"/>
    <col min="14" max="14" width="10.7109375" style="1" bestFit="1" customWidth="1"/>
    <col min="15" max="15" width="9.28515625" style="1" bestFit="1" customWidth="1"/>
    <col min="16" max="16" width="10.7109375" style="1" bestFit="1" customWidth="1"/>
    <col min="17" max="16384" width="9.140625" style="1"/>
  </cols>
  <sheetData>
    <row r="1" spans="3:16">
      <c r="E1" s="110" t="e">
        <f>D142</f>
        <v>#N/A</v>
      </c>
      <c r="F1" s="110"/>
    </row>
    <row r="2" spans="3:16">
      <c r="E2" s="8"/>
      <c r="F2" s="9"/>
    </row>
    <row r="3" spans="3:16">
      <c r="E3" s="4"/>
      <c r="F3" s="14">
        <v>-4</v>
      </c>
      <c r="G3" s="107"/>
      <c r="H3" s="106"/>
    </row>
    <row r="4" spans="3:16">
      <c r="E4" s="4"/>
      <c r="F4" s="5"/>
      <c r="G4" s="108"/>
      <c r="H4" s="109"/>
    </row>
    <row r="5" spans="3:16">
      <c r="E5" s="110" t="e">
        <f>D144</f>
        <v>#N/A</v>
      </c>
      <c r="F5" s="120"/>
      <c r="H5" s="5"/>
    </row>
    <row r="6" spans="3:16">
      <c r="C6" s="110" t="e">
        <f>D130</f>
        <v>#N/A</v>
      </c>
      <c r="D6" s="110"/>
      <c r="E6" s="2"/>
      <c r="F6" s="2"/>
      <c r="H6" s="5"/>
    </row>
    <row r="7" spans="3:16">
      <c r="C7" s="10"/>
      <c r="D7" s="11"/>
      <c r="H7" s="14">
        <v>-13</v>
      </c>
      <c r="I7" s="106"/>
      <c r="J7" s="106"/>
    </row>
    <row r="8" spans="3:16">
      <c r="C8" s="4"/>
      <c r="D8" s="14">
        <v>-1</v>
      </c>
      <c r="E8" s="110"/>
      <c r="F8" s="110"/>
      <c r="G8" s="2"/>
      <c r="H8" s="15"/>
      <c r="J8" s="9"/>
    </row>
    <row r="9" spans="3:16">
      <c r="C9" s="4"/>
      <c r="D9" s="5"/>
      <c r="E9" s="8"/>
      <c r="F9" s="9"/>
      <c r="G9" s="2"/>
      <c r="H9" s="6"/>
      <c r="I9" s="2"/>
      <c r="J9" s="6"/>
    </row>
    <row r="10" spans="3:16">
      <c r="C10" s="110" t="e">
        <f>D132</f>
        <v>#N/A</v>
      </c>
      <c r="D10" s="120"/>
      <c r="E10" s="4"/>
      <c r="F10" s="14">
        <v>-5</v>
      </c>
      <c r="G10" s="106"/>
      <c r="H10" s="115"/>
      <c r="I10" s="4"/>
      <c r="J10" s="14"/>
    </row>
    <row r="11" spans="3:16">
      <c r="E11" s="4"/>
      <c r="F11" s="5"/>
      <c r="I11" s="4"/>
      <c r="J11" s="5"/>
    </row>
    <row r="12" spans="3:16">
      <c r="E12" s="110" t="e">
        <f>D146</f>
        <v>#N/A</v>
      </c>
      <c r="F12" s="120"/>
      <c r="I12" s="4"/>
      <c r="J12" s="14"/>
      <c r="M12" s="4"/>
      <c r="N12" s="128"/>
      <c r="O12" s="128"/>
      <c r="P12" s="52"/>
    </row>
    <row r="13" spans="3:16">
      <c r="E13" s="2"/>
      <c r="F13" s="2"/>
      <c r="I13" s="4"/>
      <c r="J13" s="5"/>
    </row>
    <row r="14" spans="3:16">
      <c r="E14" s="2"/>
      <c r="F14" s="2"/>
      <c r="I14" s="4"/>
      <c r="J14" s="14">
        <v>-17</v>
      </c>
      <c r="K14" s="107"/>
      <c r="L14" s="106"/>
    </row>
    <row r="15" spans="3:16">
      <c r="E15" s="110" t="e">
        <f>D148</f>
        <v>#N/A</v>
      </c>
      <c r="F15" s="110"/>
      <c r="I15" s="4"/>
      <c r="J15" s="14"/>
      <c r="K15" s="40"/>
      <c r="L15" s="41"/>
    </row>
    <row r="16" spans="3:16">
      <c r="E16" s="111"/>
      <c r="F16" s="112"/>
      <c r="J16" s="5"/>
      <c r="K16" s="4"/>
      <c r="L16" s="5"/>
    </row>
    <row r="17" spans="3:16">
      <c r="C17" s="110" t="e">
        <f>D134</f>
        <v>#N/A</v>
      </c>
      <c r="D17" s="110"/>
      <c r="E17" s="4"/>
      <c r="F17" s="14">
        <v>-6</v>
      </c>
      <c r="G17" s="106"/>
      <c r="H17" s="106"/>
      <c r="J17" s="5"/>
      <c r="L17" s="5"/>
    </row>
    <row r="18" spans="3:16">
      <c r="C18" s="111"/>
      <c r="D18" s="112"/>
      <c r="E18" s="4"/>
      <c r="F18" s="5"/>
      <c r="G18" s="108"/>
      <c r="H18" s="109"/>
      <c r="J18" s="5"/>
      <c r="L18" s="5"/>
    </row>
    <row r="19" spans="3:16">
      <c r="C19" s="4"/>
      <c r="D19" s="14">
        <v>-2</v>
      </c>
      <c r="E19" s="146"/>
      <c r="F19" s="120"/>
      <c r="G19" s="2"/>
      <c r="H19" s="15"/>
      <c r="I19" s="42"/>
      <c r="J19" s="5"/>
      <c r="L19" s="5"/>
    </row>
    <row r="20" spans="3:16">
      <c r="C20" s="4"/>
      <c r="D20" s="5"/>
      <c r="E20" s="2"/>
      <c r="F20" s="2"/>
      <c r="G20" s="2"/>
      <c r="I20" s="42"/>
      <c r="J20" s="5"/>
      <c r="L20" s="5"/>
    </row>
    <row r="21" spans="3:16">
      <c r="C21" s="110" t="e">
        <f>D136</f>
        <v>#N/A</v>
      </c>
      <c r="D21" s="120"/>
      <c r="E21" s="2"/>
      <c r="F21" s="2"/>
      <c r="G21" s="2"/>
      <c r="H21" s="15"/>
      <c r="I21" s="22"/>
      <c r="J21" s="41"/>
      <c r="L21" s="5"/>
    </row>
    <row r="22" spans="3:16">
      <c r="E22" s="2"/>
      <c r="F22" s="2"/>
      <c r="G22" s="2"/>
      <c r="H22" s="5"/>
      <c r="J22" s="5"/>
      <c r="L22" s="5"/>
    </row>
    <row r="23" spans="3:16">
      <c r="E23" s="2"/>
      <c r="F23" s="2"/>
      <c r="G23" s="2"/>
      <c r="H23" s="15">
        <v>-14</v>
      </c>
      <c r="I23" s="107"/>
      <c r="J23" s="115"/>
      <c r="L23" s="5"/>
    </row>
    <row r="24" spans="3:16">
      <c r="E24" s="2"/>
      <c r="F24" s="2"/>
      <c r="G24" s="2"/>
      <c r="H24" s="15"/>
      <c r="I24" s="22"/>
      <c r="J24" s="22"/>
      <c r="L24" s="5"/>
    </row>
    <row r="25" spans="3:16">
      <c r="C25" s="110" t="e">
        <f>D138</f>
        <v>#N/A</v>
      </c>
      <c r="D25" s="110"/>
      <c r="E25" s="2"/>
      <c r="F25" s="2"/>
      <c r="G25" s="2"/>
      <c r="H25" s="15"/>
      <c r="I25" s="22"/>
      <c r="J25" s="22"/>
      <c r="L25" s="5"/>
      <c r="O25" s="27"/>
      <c r="P25" s="74"/>
    </row>
    <row r="26" spans="3:16">
      <c r="C26" s="111"/>
      <c r="D26" s="112"/>
      <c r="E26" s="2"/>
      <c r="F26" s="2"/>
      <c r="G26" s="2"/>
      <c r="H26" s="15"/>
      <c r="I26" s="22"/>
      <c r="J26" s="22"/>
      <c r="L26" s="5"/>
      <c r="O26" s="27"/>
      <c r="P26" s="74"/>
    </row>
    <row r="27" spans="3:16">
      <c r="C27" s="4"/>
      <c r="D27" s="14">
        <v>-3</v>
      </c>
      <c r="E27" s="110"/>
      <c r="F27" s="110"/>
      <c r="G27" s="2"/>
      <c r="H27" s="15"/>
      <c r="I27" s="22"/>
      <c r="J27" s="22"/>
      <c r="L27" s="14">
        <v>-20</v>
      </c>
      <c r="M27" s="146"/>
      <c r="N27" s="110"/>
      <c r="O27" s="27"/>
      <c r="P27" s="53"/>
    </row>
    <row r="28" spans="3:16">
      <c r="C28" s="4"/>
      <c r="D28" s="5"/>
      <c r="E28" s="111"/>
      <c r="F28" s="112"/>
      <c r="G28" s="2"/>
      <c r="H28" s="6"/>
      <c r="K28" s="4"/>
      <c r="L28" s="14"/>
      <c r="M28" s="116" t="s">
        <v>2</v>
      </c>
      <c r="N28" s="117"/>
      <c r="O28" s="27"/>
      <c r="P28" s="53"/>
    </row>
    <row r="29" spans="3:16">
      <c r="C29" s="110" t="e">
        <f>D140</f>
        <v>#N/A</v>
      </c>
      <c r="D29" s="120"/>
      <c r="E29" s="4"/>
      <c r="F29" s="14">
        <v>-7</v>
      </c>
      <c r="G29" s="106"/>
      <c r="H29" s="115"/>
      <c r="K29" s="4"/>
      <c r="M29" s="42"/>
      <c r="N29" s="13"/>
    </row>
    <row r="30" spans="3:16">
      <c r="C30" s="56"/>
      <c r="D30" s="56"/>
      <c r="E30" s="4"/>
      <c r="F30" s="5"/>
      <c r="K30" s="4"/>
      <c r="L30" s="14"/>
      <c r="M30" s="42"/>
      <c r="N30" s="13"/>
    </row>
    <row r="31" spans="3:16">
      <c r="E31" s="110" t="e">
        <f>D150</f>
        <v>#N/A</v>
      </c>
      <c r="F31" s="120"/>
      <c r="K31" s="4"/>
      <c r="L31" s="5"/>
      <c r="M31" s="42"/>
      <c r="N31" s="13"/>
    </row>
    <row r="32" spans="3:16">
      <c r="E32" s="2"/>
      <c r="F32" s="2"/>
      <c r="K32" s="4"/>
      <c r="L32" s="5"/>
      <c r="M32" s="42"/>
      <c r="N32" s="13"/>
    </row>
    <row r="33" spans="1:16">
      <c r="E33" s="2"/>
      <c r="F33" s="2"/>
      <c r="K33" s="4"/>
      <c r="L33" s="5"/>
      <c r="M33" s="42"/>
      <c r="N33" s="13"/>
    </row>
    <row r="34" spans="1:16">
      <c r="E34" s="110" t="str">
        <f>IF(I23="","",IF(I23=G17,G29,G17))</f>
        <v/>
      </c>
      <c r="F34" s="110"/>
      <c r="K34" s="4"/>
      <c r="L34" s="5"/>
      <c r="M34" s="42"/>
      <c r="N34" s="13"/>
    </row>
    <row r="35" spans="1:16">
      <c r="A35" s="110" t="str">
        <f>IF(E19="","",IF(E19=C17,C21,C17))</f>
        <v/>
      </c>
      <c r="B35" s="110"/>
      <c r="E35" s="111" t="s">
        <v>64</v>
      </c>
      <c r="F35" s="112"/>
      <c r="I35" s="110" t="str">
        <f>IF(K14="","",IF(K14=I7,I23,I7))</f>
        <v/>
      </c>
      <c r="J35" s="110"/>
      <c r="K35" s="4"/>
      <c r="L35" s="5"/>
      <c r="M35" s="42"/>
      <c r="N35" s="13"/>
    </row>
    <row r="36" spans="1:16">
      <c r="A36" s="111" t="s">
        <v>1</v>
      </c>
      <c r="B36" s="112"/>
      <c r="E36" s="4"/>
      <c r="F36" s="14"/>
      <c r="I36" s="111" t="s">
        <v>65</v>
      </c>
      <c r="J36" s="112"/>
      <c r="L36" s="5"/>
      <c r="M36" s="42"/>
      <c r="N36" s="16">
        <v>-19</v>
      </c>
      <c r="O36" s="118"/>
      <c r="P36" s="119"/>
    </row>
    <row r="37" spans="1:16">
      <c r="A37" s="4"/>
      <c r="B37" s="14">
        <v>-8</v>
      </c>
      <c r="C37" s="146"/>
      <c r="D37" s="110"/>
      <c r="F37" s="14">
        <v>-16</v>
      </c>
      <c r="G37" s="146"/>
      <c r="H37" s="110"/>
      <c r="I37" s="4"/>
      <c r="J37" s="14"/>
      <c r="K37" s="4"/>
      <c r="L37" s="5"/>
      <c r="M37" s="4"/>
      <c r="N37" s="13"/>
      <c r="O37" s="113" t="s">
        <v>2</v>
      </c>
      <c r="P37" s="114"/>
    </row>
    <row r="38" spans="1:16">
      <c r="A38" s="4"/>
      <c r="B38" s="5"/>
      <c r="C38" s="10"/>
      <c r="D38" s="11"/>
      <c r="F38" s="5"/>
      <c r="G38" s="73"/>
      <c r="H38" s="9"/>
      <c r="J38" s="5"/>
      <c r="K38" s="4"/>
      <c r="L38" s="5"/>
      <c r="M38" s="4"/>
      <c r="N38" s="16"/>
    </row>
    <row r="39" spans="1:16">
      <c r="A39" s="110" t="str">
        <f>IF(G3="","",IF(G3=E1,E5,E1))</f>
        <v/>
      </c>
      <c r="B39" s="120"/>
      <c r="D39" s="5"/>
      <c r="E39" s="4"/>
      <c r="F39" s="5"/>
      <c r="H39" s="5"/>
      <c r="J39" s="14">
        <v>-19</v>
      </c>
      <c r="K39" s="146"/>
      <c r="L39" s="120"/>
      <c r="M39" s="4"/>
      <c r="N39" s="13"/>
    </row>
    <row r="40" spans="1:16">
      <c r="A40" s="111" t="s">
        <v>33</v>
      </c>
      <c r="B40" s="111"/>
      <c r="D40" s="5"/>
      <c r="E40" s="110"/>
      <c r="F40" s="120"/>
      <c r="H40" s="5"/>
      <c r="J40" s="5"/>
      <c r="M40" s="4"/>
      <c r="N40" s="16"/>
    </row>
    <row r="41" spans="1:16">
      <c r="A41" s="110" t="str">
        <f>IF(E27="","",IF(E27=C25,C29,C25))</f>
        <v/>
      </c>
      <c r="B41" s="110"/>
      <c r="C41" s="4"/>
      <c r="D41" s="14">
        <v>-11</v>
      </c>
      <c r="E41" s="73"/>
      <c r="F41" s="8"/>
      <c r="G41" s="4"/>
      <c r="H41" s="5"/>
      <c r="J41" s="5"/>
      <c r="M41" s="4"/>
      <c r="N41" s="13"/>
    </row>
    <row r="42" spans="1:16">
      <c r="A42" s="111" t="s">
        <v>23</v>
      </c>
      <c r="B42" s="112"/>
      <c r="C42" s="4"/>
      <c r="D42" s="5"/>
      <c r="E42" s="24"/>
      <c r="F42" s="24"/>
      <c r="G42" s="4"/>
      <c r="H42" s="5"/>
      <c r="I42" s="106"/>
      <c r="J42" s="115"/>
      <c r="M42" s="4"/>
      <c r="N42" s="13"/>
    </row>
    <row r="43" spans="1:16">
      <c r="A43" s="4"/>
      <c r="B43" s="14">
        <v>-9</v>
      </c>
      <c r="C43" s="110" t="str">
        <f>IF(G10="","",IF(G10=E8,E12,E8))</f>
        <v/>
      </c>
      <c r="D43" s="120"/>
      <c r="E43" s="4"/>
      <c r="F43" s="60"/>
      <c r="G43" s="4"/>
      <c r="H43" s="14">
        <v>-18</v>
      </c>
      <c r="M43" s="4"/>
      <c r="N43" s="13"/>
    </row>
    <row r="44" spans="1:16">
      <c r="A44" s="4"/>
      <c r="B44" s="5"/>
      <c r="C44" s="10"/>
      <c r="D44" s="10"/>
      <c r="E44" s="4"/>
      <c r="F44" s="4"/>
      <c r="G44" s="4"/>
      <c r="H44" s="5"/>
      <c r="M44" s="4"/>
      <c r="N44" s="13"/>
    </row>
    <row r="45" spans="1:16">
      <c r="A45" s="110" t="str">
        <f>IF(G10="","",IF(G10=E8,E12,E8))</f>
        <v/>
      </c>
      <c r="B45" s="120"/>
      <c r="E45" s="110" t="str">
        <f>IF(I7="","",IF(I7=G3,G10,G3))</f>
        <v/>
      </c>
      <c r="F45" s="110"/>
      <c r="G45" s="4"/>
      <c r="H45" s="5"/>
      <c r="M45" s="121" t="str">
        <f>IF(M27="","",IF(M27=K39,K14,""))</f>
        <v/>
      </c>
      <c r="N45" s="122"/>
    </row>
    <row r="46" spans="1:16">
      <c r="A46" s="111" t="s">
        <v>37</v>
      </c>
      <c r="B46" s="111"/>
      <c r="E46" s="111" t="s">
        <v>53</v>
      </c>
      <c r="F46" s="112"/>
      <c r="G46" s="4"/>
      <c r="H46" s="5"/>
      <c r="M46" s="114" t="s">
        <v>102</v>
      </c>
      <c r="N46" s="114"/>
    </row>
    <row r="47" spans="1:16">
      <c r="C47" s="110" t="str">
        <f>IF(G29="","",IF(G29=E27,E31,E27))</f>
        <v/>
      </c>
      <c r="D47" s="110"/>
      <c r="E47" s="4"/>
      <c r="F47" s="14">
        <v>-15</v>
      </c>
      <c r="G47" s="146"/>
      <c r="H47" s="120"/>
      <c r="I47" s="24"/>
      <c r="J47" s="24"/>
    </row>
    <row r="48" spans="1:16" ht="13.5" thickBot="1">
      <c r="C48" s="111" t="s">
        <v>32</v>
      </c>
      <c r="D48" s="112"/>
      <c r="E48" s="4"/>
      <c r="F48" s="5"/>
      <c r="G48" s="4"/>
    </row>
    <row r="49" spans="1:16" ht="13.5" thickBot="1">
      <c r="A49" s="110" t="str">
        <f>IF(E8="","",IF(E8=C6,C10,C6))</f>
        <v/>
      </c>
      <c r="B49" s="110"/>
      <c r="C49" s="4"/>
      <c r="D49" s="14">
        <v>-12</v>
      </c>
      <c r="E49" s="146"/>
      <c r="F49" s="120"/>
      <c r="G49" s="4"/>
      <c r="L49" s="131" t="s">
        <v>143</v>
      </c>
      <c r="M49" s="132"/>
      <c r="N49" s="62">
        <v>1</v>
      </c>
      <c r="P49" s="55" t="s">
        <v>19</v>
      </c>
    </row>
    <row r="50" spans="1:16" ht="13.5" thickBot="1">
      <c r="A50" s="111" t="s">
        <v>0</v>
      </c>
      <c r="B50" s="112"/>
      <c r="C50" s="4"/>
      <c r="D50" s="5"/>
      <c r="E50" s="12"/>
      <c r="F50" s="10"/>
      <c r="J50" s="27"/>
      <c r="K50" s="22"/>
      <c r="L50" s="133" t="s">
        <v>18</v>
      </c>
      <c r="M50" s="134"/>
      <c r="N50" s="63">
        <v>0</v>
      </c>
      <c r="P50" s="20">
        <f>N49*F57+N50-F57</f>
        <v>0</v>
      </c>
    </row>
    <row r="51" spans="1:16">
      <c r="A51" s="4"/>
      <c r="B51" s="14">
        <v>-10</v>
      </c>
      <c r="C51" s="146"/>
      <c r="D51" s="120"/>
    </row>
    <row r="52" spans="1:16" ht="13.5" thickBot="1">
      <c r="A52" s="4"/>
      <c r="B52" s="5"/>
      <c r="C52" s="10"/>
      <c r="D52" s="10"/>
    </row>
    <row r="53" spans="1:16" ht="13.5" thickBot="1">
      <c r="A53" s="110" t="str">
        <f>IF(G17="","",IF(G17=E15,E19,E15))</f>
        <v/>
      </c>
      <c r="B53" s="120"/>
      <c r="J53" s="27"/>
      <c r="K53" s="22"/>
      <c r="L53" s="22"/>
      <c r="O53" s="126" t="s">
        <v>24</v>
      </c>
      <c r="P53" s="127"/>
    </row>
    <row r="54" spans="1:16" ht="13.5" thickBot="1">
      <c r="A54" s="111" t="s">
        <v>59</v>
      </c>
      <c r="B54" s="111"/>
      <c r="J54" s="48" t="s">
        <v>2</v>
      </c>
      <c r="K54" s="126">
        <f>IF(M45="",M27,O36)</f>
        <v>0</v>
      </c>
      <c r="L54" s="127"/>
      <c r="M54" s="45">
        <f t="shared" ref="M54:M64" si="0">$F$56*P54</f>
        <v>0</v>
      </c>
      <c r="O54" s="32" t="s">
        <v>25</v>
      </c>
      <c r="P54" s="65">
        <v>0.45450000000000002</v>
      </c>
    </row>
    <row r="55" spans="1:16">
      <c r="F55" s="124" t="s">
        <v>17</v>
      </c>
      <c r="G55" s="125"/>
      <c r="J55" s="49" t="s">
        <v>7</v>
      </c>
      <c r="K55" s="147">
        <f>IF(M27=K14,K39,IF(O36=M27,M45,IF(O36=M45,M27,"")))</f>
        <v>0</v>
      </c>
      <c r="L55" s="148"/>
      <c r="M55" s="46">
        <f t="shared" si="0"/>
        <v>0</v>
      </c>
      <c r="O55" s="30" t="s">
        <v>6</v>
      </c>
      <c r="P55" s="64">
        <v>0.2727</v>
      </c>
    </row>
    <row r="56" spans="1:16" ht="13.5" thickBot="1">
      <c r="F56" s="139">
        <f>F57*N49+N50</f>
        <v>0</v>
      </c>
      <c r="G56" s="140"/>
      <c r="J56" s="49" t="s">
        <v>5</v>
      </c>
      <c r="K56" s="128">
        <f>IF(K39=I35,I42,I35)</f>
        <v>0</v>
      </c>
      <c r="L56" s="128"/>
      <c r="M56" s="46">
        <f t="shared" si="0"/>
        <v>0</v>
      </c>
      <c r="O56" s="30" t="s">
        <v>5</v>
      </c>
      <c r="P56" s="64">
        <v>0.18179999999999999</v>
      </c>
    </row>
    <row r="57" spans="1:16">
      <c r="F57" s="17">
        <f>(COUNTA(E76:E87)+COUNTA(E66:E75))*F61</f>
        <v>0</v>
      </c>
      <c r="J57" s="50" t="s">
        <v>4</v>
      </c>
      <c r="K57" s="128">
        <f>IF(I42=G37,G47,G37)</f>
        <v>0</v>
      </c>
      <c r="L57" s="128"/>
      <c r="M57" s="46">
        <f t="shared" si="0"/>
        <v>0</v>
      </c>
      <c r="O57" s="30" t="s">
        <v>4</v>
      </c>
      <c r="P57" s="64">
        <v>9.0899999999999995E-2</v>
      </c>
    </row>
    <row r="58" spans="1:16">
      <c r="J58" s="50" t="s">
        <v>49</v>
      </c>
      <c r="K58" s="128">
        <f>IF(G37=E34,E40,E34)</f>
        <v>0</v>
      </c>
      <c r="L58" s="128"/>
      <c r="M58" s="46">
        <f t="shared" si="0"/>
        <v>0</v>
      </c>
      <c r="O58" s="30" t="s">
        <v>49</v>
      </c>
      <c r="P58" s="64">
        <v>0</v>
      </c>
    </row>
    <row r="59" spans="1:16" ht="13.5" thickBot="1">
      <c r="J59" s="50" t="s">
        <v>49</v>
      </c>
      <c r="K59" s="128">
        <f>IF(G47=E45,E49,E45)</f>
        <v>0</v>
      </c>
      <c r="L59" s="128"/>
      <c r="M59" s="46">
        <f t="shared" si="0"/>
        <v>0</v>
      </c>
      <c r="O59" s="30" t="s">
        <v>49</v>
      </c>
      <c r="P59" s="64">
        <v>0</v>
      </c>
    </row>
    <row r="60" spans="1:16" ht="13.5" thickBot="1">
      <c r="F60" s="124" t="s">
        <v>8</v>
      </c>
      <c r="G60" s="125"/>
      <c r="J60" s="50" t="s">
        <v>50</v>
      </c>
      <c r="K60" s="128" t="str">
        <f>IF(E40=C37,C43,C37)</f>
        <v/>
      </c>
      <c r="L60" s="128"/>
      <c r="M60" s="46">
        <f t="shared" si="0"/>
        <v>0</v>
      </c>
      <c r="O60" s="30" t="s">
        <v>50</v>
      </c>
      <c r="P60" s="64">
        <v>0</v>
      </c>
    </row>
    <row r="61" spans="1:16" ht="13.5" thickBot="1">
      <c r="F61" s="155">
        <v>5</v>
      </c>
      <c r="G61" s="156"/>
      <c r="J61" s="50" t="s">
        <v>50</v>
      </c>
      <c r="K61" s="128">
        <f>IF(E49=C47,C51,C47)</f>
        <v>0</v>
      </c>
      <c r="L61" s="128"/>
      <c r="M61" s="46">
        <f t="shared" si="0"/>
        <v>0</v>
      </c>
      <c r="O61" s="30" t="s">
        <v>50</v>
      </c>
      <c r="P61" s="64">
        <v>0</v>
      </c>
    </row>
    <row r="62" spans="1:16">
      <c r="J62" s="50" t="s">
        <v>99</v>
      </c>
      <c r="K62" s="128" t="str">
        <f>IF(C37=A35,A39,A35)</f>
        <v/>
      </c>
      <c r="L62" s="128"/>
      <c r="M62" s="46">
        <f t="shared" si="0"/>
        <v>0</v>
      </c>
      <c r="O62" s="30" t="s">
        <v>54</v>
      </c>
      <c r="P62" s="64">
        <v>0</v>
      </c>
    </row>
    <row r="63" spans="1:16">
      <c r="J63" s="50" t="s">
        <v>99</v>
      </c>
      <c r="K63" s="128" t="str">
        <f>IF(C43=A41,A45,A41)</f>
        <v/>
      </c>
      <c r="L63" s="128"/>
      <c r="M63" s="46">
        <f t="shared" si="0"/>
        <v>0</v>
      </c>
      <c r="O63" s="30" t="s">
        <v>54</v>
      </c>
      <c r="P63" s="75">
        <v>0</v>
      </c>
    </row>
    <row r="64" spans="1:16" ht="13.5" thickBot="1">
      <c r="J64" s="51" t="s">
        <v>99</v>
      </c>
      <c r="K64" s="138" t="str">
        <f>IF(C51=A49,A53,A49)</f>
        <v/>
      </c>
      <c r="L64" s="138"/>
      <c r="M64" s="47">
        <f t="shared" si="0"/>
        <v>0</v>
      </c>
      <c r="O64" s="31" t="s">
        <v>54</v>
      </c>
      <c r="P64" s="76">
        <v>0</v>
      </c>
    </row>
    <row r="65" spans="1:5" ht="13.5" thickBot="1">
      <c r="A65" s="25"/>
      <c r="B65" s="34" t="s">
        <v>44</v>
      </c>
      <c r="C65" s="135" t="s">
        <v>45</v>
      </c>
      <c r="D65" s="135"/>
      <c r="E65" s="29" t="s">
        <v>15</v>
      </c>
    </row>
    <row r="66" spans="1:5">
      <c r="A66" s="30" t="s">
        <v>9</v>
      </c>
      <c r="B66" s="70"/>
      <c r="C66" s="136"/>
      <c r="D66" s="137"/>
      <c r="E66" s="67"/>
    </row>
    <row r="67" spans="1:5">
      <c r="A67" s="30" t="s">
        <v>10</v>
      </c>
      <c r="B67" s="71"/>
      <c r="C67" s="143"/>
      <c r="D67" s="143"/>
      <c r="E67" s="68"/>
    </row>
    <row r="68" spans="1:5">
      <c r="A68" s="30" t="s">
        <v>11</v>
      </c>
      <c r="B68" s="71"/>
      <c r="C68" s="143"/>
      <c r="D68" s="143"/>
      <c r="E68" s="68"/>
    </row>
    <row r="69" spans="1:5">
      <c r="A69" s="30" t="s">
        <v>12</v>
      </c>
      <c r="B69" s="71"/>
      <c r="C69" s="143"/>
      <c r="D69" s="143"/>
      <c r="E69" s="68"/>
    </row>
    <row r="70" spans="1:5">
      <c r="A70" s="30" t="s">
        <v>13</v>
      </c>
      <c r="B70" s="71"/>
      <c r="C70" s="143"/>
      <c r="D70" s="143"/>
      <c r="E70" s="68"/>
    </row>
    <row r="71" spans="1:5">
      <c r="A71" s="30" t="s">
        <v>14</v>
      </c>
      <c r="B71" s="71"/>
      <c r="C71" s="143"/>
      <c r="D71" s="143"/>
      <c r="E71" s="68"/>
    </row>
    <row r="72" spans="1:5">
      <c r="A72" s="30" t="s">
        <v>21</v>
      </c>
      <c r="B72" s="71"/>
      <c r="C72" s="143"/>
      <c r="D72" s="143"/>
      <c r="E72" s="68"/>
    </row>
    <row r="73" spans="1:5">
      <c r="A73" s="30" t="s">
        <v>22</v>
      </c>
      <c r="B73" s="71"/>
      <c r="C73" s="143"/>
      <c r="D73" s="143"/>
      <c r="E73" s="68"/>
    </row>
    <row r="74" spans="1:5">
      <c r="A74" s="30" t="s">
        <v>26</v>
      </c>
      <c r="B74" s="71"/>
      <c r="C74" s="143"/>
      <c r="D74" s="143"/>
      <c r="E74" s="68"/>
    </row>
    <row r="75" spans="1:5">
      <c r="A75" s="30" t="s">
        <v>27</v>
      </c>
      <c r="B75" s="77"/>
      <c r="C75" s="152"/>
      <c r="D75" s="152"/>
      <c r="E75" s="78"/>
    </row>
    <row r="76" spans="1:5">
      <c r="A76" s="27" t="s">
        <v>35</v>
      </c>
      <c r="B76" s="71"/>
      <c r="C76" s="153"/>
      <c r="D76" s="154"/>
      <c r="E76" s="68"/>
    </row>
    <row r="77" spans="1:5">
      <c r="A77" s="27" t="s">
        <v>36</v>
      </c>
      <c r="B77" s="71"/>
      <c r="C77" s="143"/>
      <c r="D77" s="143"/>
      <c r="E77" s="68"/>
    </row>
    <row r="78" spans="1:5">
      <c r="A78" s="27" t="s">
        <v>40</v>
      </c>
      <c r="B78" s="71"/>
      <c r="C78" s="143"/>
      <c r="D78" s="143"/>
      <c r="E78" s="68"/>
    </row>
    <row r="79" spans="1:5">
      <c r="A79" s="27" t="s">
        <v>41</v>
      </c>
      <c r="B79" s="71"/>
      <c r="C79" s="143"/>
      <c r="D79" s="143"/>
      <c r="E79" s="68"/>
    </row>
    <row r="80" spans="1:5">
      <c r="A80" s="27" t="s">
        <v>42</v>
      </c>
      <c r="B80" s="71"/>
      <c r="C80" s="143"/>
      <c r="D80" s="143"/>
      <c r="E80" s="68"/>
    </row>
    <row r="81" spans="1:5">
      <c r="A81" s="27" t="s">
        <v>43</v>
      </c>
      <c r="B81" s="71"/>
      <c r="C81" s="143"/>
      <c r="D81" s="143"/>
      <c r="E81" s="68"/>
    </row>
    <row r="82" spans="1:5">
      <c r="A82" s="27" t="s">
        <v>55</v>
      </c>
      <c r="B82" s="71"/>
      <c r="C82" s="143"/>
      <c r="D82" s="143"/>
      <c r="E82" s="68"/>
    </row>
    <row r="83" spans="1:5">
      <c r="A83" s="27" t="s">
        <v>56</v>
      </c>
      <c r="B83" s="71"/>
      <c r="C83" s="143"/>
      <c r="D83" s="143"/>
      <c r="E83" s="68"/>
    </row>
    <row r="84" spans="1:5">
      <c r="A84" s="27" t="s">
        <v>62</v>
      </c>
      <c r="B84" s="71"/>
      <c r="C84" s="143"/>
      <c r="D84" s="143"/>
      <c r="E84" s="68"/>
    </row>
    <row r="85" spans="1:5">
      <c r="A85" s="27" t="s">
        <v>63</v>
      </c>
      <c r="B85" s="77"/>
      <c r="C85" s="152"/>
      <c r="D85" s="152"/>
      <c r="E85" s="78"/>
    </row>
    <row r="86" spans="1:5">
      <c r="A86" s="79" t="s">
        <v>92</v>
      </c>
      <c r="B86" s="71"/>
      <c r="C86" s="153"/>
      <c r="D86" s="154"/>
      <c r="E86" s="68"/>
    </row>
    <row r="87" spans="1:5" ht="13.5" thickBot="1">
      <c r="A87" s="54" t="s">
        <v>93</v>
      </c>
      <c r="B87" s="72"/>
      <c r="C87" s="142"/>
      <c r="D87" s="142"/>
      <c r="E87" s="69"/>
    </row>
    <row r="88" spans="1:5" ht="12.75" customHeight="1"/>
    <row r="89" spans="1:5" ht="12.75" customHeight="1"/>
    <row r="90" spans="1:5" ht="12.75" customHeight="1"/>
    <row r="91" spans="1:5" s="80" customFormat="1"/>
    <row r="92" spans="1:5" s="80" customFormat="1"/>
    <row r="93" spans="1:5" s="80" customFormat="1"/>
    <row r="94" spans="1:5" s="80" customFormat="1"/>
    <row r="95" spans="1:5" s="80" customFormat="1"/>
    <row r="96" spans="1:5" s="80" customFormat="1"/>
    <row r="97" s="80" customFormat="1"/>
    <row r="98" s="80" customFormat="1"/>
    <row r="99" s="80" customFormat="1"/>
    <row r="100" s="80" customFormat="1"/>
    <row r="101" s="80" customFormat="1"/>
    <row r="102" s="80" customFormat="1"/>
    <row r="103" s="80" customFormat="1"/>
    <row r="104" s="80" customFormat="1"/>
    <row r="105" s="80" customFormat="1"/>
    <row r="106" s="80" customFormat="1"/>
    <row r="107" s="80" customFormat="1"/>
    <row r="108" s="80" customFormat="1"/>
    <row r="109" s="80" customFormat="1"/>
    <row r="110" s="80" customFormat="1"/>
    <row r="111" s="80" customFormat="1"/>
    <row r="112" s="80" customFormat="1"/>
    <row r="113" s="80" customFormat="1"/>
    <row r="114" s="80" customFormat="1"/>
    <row r="115" s="80" customFormat="1" ht="12.75" customHeight="1"/>
    <row r="116" s="80" customFormat="1" ht="12.75" customHeight="1"/>
    <row r="117" ht="12.75" customHeight="1"/>
    <row r="118" ht="12.75" customHeight="1"/>
    <row r="119" ht="12.75" customHeight="1"/>
    <row r="120" ht="12.75" customHeight="1"/>
    <row r="130" spans="1:4">
      <c r="A130" s="81" t="s">
        <v>70</v>
      </c>
      <c r="B130" s="81" t="e">
        <f>INDEX($C$66:$C$87,MATCH(A130,$B$66:$B$87,0))</f>
        <v>#N/A</v>
      </c>
      <c r="C130" s="81"/>
      <c r="D130" s="81" t="e">
        <f>B130&amp;" / "&amp;B131</f>
        <v>#N/A</v>
      </c>
    </row>
    <row r="131" spans="1:4">
      <c r="A131" s="81" t="s">
        <v>73</v>
      </c>
      <c r="B131" s="81" t="e">
        <f t="shared" ref="B131:B151" si="1">INDEX($C$66:$C$87,MATCH(A131,$B$66:$B$87,0))</f>
        <v>#N/A</v>
      </c>
      <c r="C131" s="81"/>
      <c r="D131" s="81"/>
    </row>
    <row r="132" spans="1:4">
      <c r="A132" s="81" t="s">
        <v>74</v>
      </c>
      <c r="B132" s="81" t="e">
        <f t="shared" si="1"/>
        <v>#N/A</v>
      </c>
      <c r="C132" s="81"/>
      <c r="D132" s="81" t="e">
        <f>B132&amp;" / "&amp;B133</f>
        <v>#N/A</v>
      </c>
    </row>
    <row r="133" spans="1:4">
      <c r="A133" s="81" t="s">
        <v>83</v>
      </c>
      <c r="B133" s="81" t="e">
        <f t="shared" si="1"/>
        <v>#N/A</v>
      </c>
      <c r="C133" s="81"/>
      <c r="D133" s="81"/>
    </row>
    <row r="134" spans="1:4">
      <c r="A134" s="81" t="s">
        <v>67</v>
      </c>
      <c r="B134" s="81" t="e">
        <f t="shared" si="1"/>
        <v>#N/A</v>
      </c>
      <c r="C134" s="81"/>
      <c r="D134" s="81" t="e">
        <f>B134&amp;" / "&amp;B135</f>
        <v>#N/A</v>
      </c>
    </row>
    <row r="135" spans="1:4">
      <c r="A135" s="81" t="s">
        <v>75</v>
      </c>
      <c r="B135" s="81" t="e">
        <f t="shared" si="1"/>
        <v>#N/A</v>
      </c>
      <c r="C135" s="81"/>
      <c r="D135" s="81"/>
    </row>
    <row r="136" spans="1:4">
      <c r="A136" s="81" t="s">
        <v>68</v>
      </c>
      <c r="B136" s="81" t="e">
        <f t="shared" si="1"/>
        <v>#N/A</v>
      </c>
      <c r="C136" s="81"/>
      <c r="D136" s="81" t="e">
        <f>B136&amp;" / "&amp;B137</f>
        <v>#N/A</v>
      </c>
    </row>
    <row r="137" spans="1:4">
      <c r="A137" s="81" t="s">
        <v>76</v>
      </c>
      <c r="B137" s="81" t="e">
        <f t="shared" si="1"/>
        <v>#N/A</v>
      </c>
      <c r="C137" s="81"/>
      <c r="D137" s="81"/>
    </row>
    <row r="138" spans="1:4">
      <c r="A138" s="81" t="s">
        <v>86</v>
      </c>
      <c r="B138" s="81" t="e">
        <f t="shared" si="1"/>
        <v>#N/A</v>
      </c>
      <c r="C138" s="80"/>
      <c r="D138" s="81" t="e">
        <f>B138&amp;" / "&amp;B139</f>
        <v>#N/A</v>
      </c>
    </row>
    <row r="139" spans="1:4">
      <c r="A139" s="81" t="s">
        <v>72</v>
      </c>
      <c r="B139" s="81" t="e">
        <f t="shared" si="1"/>
        <v>#N/A</v>
      </c>
      <c r="C139" s="80"/>
      <c r="D139" s="81"/>
    </row>
    <row r="140" spans="1:4">
      <c r="A140" s="81" t="s">
        <v>81</v>
      </c>
      <c r="B140" s="81" t="e">
        <f t="shared" si="1"/>
        <v>#N/A</v>
      </c>
      <c r="C140" s="80"/>
      <c r="D140" s="81" t="e">
        <f>B140&amp;" / "&amp;B141</f>
        <v>#N/A</v>
      </c>
    </row>
    <row r="141" spans="1:4">
      <c r="A141" s="81" t="s">
        <v>69</v>
      </c>
      <c r="B141" s="81" t="e">
        <f t="shared" si="1"/>
        <v>#N/A</v>
      </c>
      <c r="C141" s="80"/>
      <c r="D141" s="81"/>
    </row>
    <row r="142" spans="1:4">
      <c r="A142" s="81" t="s">
        <v>79</v>
      </c>
      <c r="B142" s="81" t="e">
        <f t="shared" si="1"/>
        <v>#N/A</v>
      </c>
      <c r="C142" s="80"/>
      <c r="D142" s="81" t="e">
        <f>B142&amp;" / "&amp;B143</f>
        <v>#N/A</v>
      </c>
    </row>
    <row r="143" spans="1:4">
      <c r="A143" s="81" t="s">
        <v>71</v>
      </c>
      <c r="B143" s="81" t="e">
        <f t="shared" si="1"/>
        <v>#N/A</v>
      </c>
      <c r="C143" s="80"/>
      <c r="D143" s="81"/>
    </row>
    <row r="144" spans="1:4">
      <c r="A144" s="81" t="s">
        <v>78</v>
      </c>
      <c r="B144" s="81" t="e">
        <f t="shared" si="1"/>
        <v>#N/A</v>
      </c>
      <c r="C144" s="80"/>
      <c r="D144" s="81" t="e">
        <f>B144&amp;" / "&amp;B145</f>
        <v>#N/A</v>
      </c>
    </row>
    <row r="145" spans="1:4">
      <c r="A145" s="81" t="s">
        <v>82</v>
      </c>
      <c r="B145" s="81" t="e">
        <f t="shared" si="1"/>
        <v>#N/A</v>
      </c>
      <c r="C145" s="80"/>
      <c r="D145" s="81"/>
    </row>
    <row r="146" spans="1:4">
      <c r="A146" s="81" t="s">
        <v>85</v>
      </c>
      <c r="B146" s="81" t="e">
        <f t="shared" si="1"/>
        <v>#N/A</v>
      </c>
      <c r="C146" s="80"/>
      <c r="D146" s="81" t="e">
        <f>B146&amp;" / "&amp;B147</f>
        <v>#N/A</v>
      </c>
    </row>
    <row r="147" spans="1:4">
      <c r="A147" s="81" t="s">
        <v>84</v>
      </c>
      <c r="B147" s="81" t="e">
        <f t="shared" si="1"/>
        <v>#N/A</v>
      </c>
      <c r="C147" s="80"/>
      <c r="D147" s="81"/>
    </row>
    <row r="148" spans="1:4">
      <c r="A148" s="81" t="s">
        <v>77</v>
      </c>
      <c r="B148" s="81" t="e">
        <f t="shared" si="1"/>
        <v>#N/A</v>
      </c>
      <c r="C148" s="80"/>
      <c r="D148" s="81" t="e">
        <f>B148&amp;" / "&amp;B149</f>
        <v>#N/A</v>
      </c>
    </row>
    <row r="149" spans="1:4">
      <c r="A149" s="81" t="s">
        <v>80</v>
      </c>
      <c r="B149" s="81" t="e">
        <f t="shared" si="1"/>
        <v>#N/A</v>
      </c>
      <c r="C149" s="80"/>
      <c r="D149" s="81"/>
    </row>
    <row r="150" spans="1:4">
      <c r="A150" s="81" t="s">
        <v>90</v>
      </c>
      <c r="B150" s="81" t="e">
        <f t="shared" si="1"/>
        <v>#N/A</v>
      </c>
      <c r="C150" s="80"/>
      <c r="D150" s="81" t="e">
        <f>B150&amp;" / "&amp;B151</f>
        <v>#N/A</v>
      </c>
    </row>
    <row r="151" spans="1:4">
      <c r="A151" s="81" t="s">
        <v>91</v>
      </c>
      <c r="B151" s="81" t="e">
        <f t="shared" si="1"/>
        <v>#N/A</v>
      </c>
      <c r="C151" s="80"/>
      <c r="D151" s="80"/>
    </row>
  </sheetData>
  <mergeCells count="104">
    <mergeCell ref="C70:D70"/>
    <mergeCell ref="C47:D47"/>
    <mergeCell ref="C48:D48"/>
    <mergeCell ref="C77:D77"/>
    <mergeCell ref="C78:D78"/>
    <mergeCell ref="C79:D79"/>
    <mergeCell ref="C83:D83"/>
    <mergeCell ref="C73:D73"/>
    <mergeCell ref="A49:B49"/>
    <mergeCell ref="A53:B53"/>
    <mergeCell ref="A54:B54"/>
    <mergeCell ref="A50:B50"/>
    <mergeCell ref="A35:B35"/>
    <mergeCell ref="C10:D10"/>
    <mergeCell ref="C37:D37"/>
    <mergeCell ref="C43:D43"/>
    <mergeCell ref="A36:B36"/>
    <mergeCell ref="A39:B39"/>
    <mergeCell ref="K62:L62"/>
    <mergeCell ref="C74:D74"/>
    <mergeCell ref="K63:L63"/>
    <mergeCell ref="K64:L64"/>
    <mergeCell ref="C69:D69"/>
    <mergeCell ref="F61:G61"/>
    <mergeCell ref="F60:G60"/>
    <mergeCell ref="I42:J42"/>
    <mergeCell ref="F56:G56"/>
    <mergeCell ref="F55:G55"/>
    <mergeCell ref="C71:D71"/>
    <mergeCell ref="C18:D18"/>
    <mergeCell ref="C17:D17"/>
    <mergeCell ref="C21:D21"/>
    <mergeCell ref="G47:H47"/>
    <mergeCell ref="E49:F49"/>
    <mergeCell ref="K39:L39"/>
    <mergeCell ref="C65:D65"/>
    <mergeCell ref="G3:H3"/>
    <mergeCell ref="M46:N46"/>
    <mergeCell ref="M27:N27"/>
    <mergeCell ref="N12:O12"/>
    <mergeCell ref="O36:P36"/>
    <mergeCell ref="M45:N45"/>
    <mergeCell ref="G4:H4"/>
    <mergeCell ref="G10:H10"/>
    <mergeCell ref="G17:H17"/>
    <mergeCell ref="G18:H18"/>
    <mergeCell ref="M28:N28"/>
    <mergeCell ref="K14:L14"/>
    <mergeCell ref="I7:J7"/>
    <mergeCell ref="I23:J23"/>
    <mergeCell ref="O37:P37"/>
    <mergeCell ref="G29:H29"/>
    <mergeCell ref="I36:J36"/>
    <mergeCell ref="I35:J35"/>
    <mergeCell ref="L49:M49"/>
    <mergeCell ref="L50:M50"/>
    <mergeCell ref="K54:L54"/>
    <mergeCell ref="K55:L55"/>
    <mergeCell ref="K56:L56"/>
    <mergeCell ref="G37:H37"/>
    <mergeCell ref="C25:D25"/>
    <mergeCell ref="C26:D26"/>
    <mergeCell ref="C29:D29"/>
    <mergeCell ref="C51:D51"/>
    <mergeCell ref="E1:F1"/>
    <mergeCell ref="E16:F16"/>
    <mergeCell ref="E8:F8"/>
    <mergeCell ref="E45:F45"/>
    <mergeCell ref="E46:F46"/>
    <mergeCell ref="E40:F40"/>
    <mergeCell ref="E35:F35"/>
    <mergeCell ref="E34:F34"/>
    <mergeCell ref="E5:F5"/>
    <mergeCell ref="E12:F12"/>
    <mergeCell ref="E28:F28"/>
    <mergeCell ref="E27:F27"/>
    <mergeCell ref="E31:F31"/>
    <mergeCell ref="E15:F15"/>
    <mergeCell ref="E19:F19"/>
    <mergeCell ref="C6:D6"/>
    <mergeCell ref="A40:B40"/>
    <mergeCell ref="A41:B41"/>
    <mergeCell ref="A42:B42"/>
    <mergeCell ref="A45:B45"/>
    <mergeCell ref="C82:D82"/>
    <mergeCell ref="K61:L61"/>
    <mergeCell ref="O53:P53"/>
    <mergeCell ref="C75:D75"/>
    <mergeCell ref="C87:D87"/>
    <mergeCell ref="C66:D66"/>
    <mergeCell ref="C76:D76"/>
    <mergeCell ref="C72:D72"/>
    <mergeCell ref="C68:D68"/>
    <mergeCell ref="C67:D67"/>
    <mergeCell ref="K57:L57"/>
    <mergeCell ref="K58:L58"/>
    <mergeCell ref="K60:L60"/>
    <mergeCell ref="K59:L59"/>
    <mergeCell ref="C85:D85"/>
    <mergeCell ref="C86:D86"/>
    <mergeCell ref="A46:B46"/>
    <mergeCell ref="C84:D84"/>
    <mergeCell ref="C80:D80"/>
    <mergeCell ref="C81:D81"/>
  </mergeCells>
  <phoneticPr fontId="0" type="noConversion"/>
  <conditionalFormatting sqref="K54:K64 N12 M54:M64 P12">
    <cfRule type="cellIs" dxfId="27" priority="1" stopIfTrue="1" operator="equal">
      <formula>0</formula>
    </cfRule>
  </conditionalFormatting>
  <conditionalFormatting sqref="E1:F1 E5:F5 E12:F12 E15:F15 C6:D6 C10:D10 C17:D17 C21:D21 C25:D25 C29:D29 E31:F31">
    <cfRule type="cellIs" dxfId="26" priority="2" stopIfTrue="1" operator="equal">
      <formula>"0 / 0"</formula>
    </cfRule>
  </conditionalFormatting>
  <printOptions horizontalCentered="1" verticalCentered="1"/>
  <pageMargins left="0.75" right="0.75" top="0.17" bottom="0.3" header="0.17" footer="0.3"/>
  <pageSetup scale="71"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2"/>
  <dimension ref="A1:P174"/>
  <sheetViews>
    <sheetView workbookViewId="0">
      <selection activeCell="E58" sqref="E58"/>
    </sheetView>
  </sheetViews>
  <sheetFormatPr defaultRowHeight="12.75"/>
  <cols>
    <col min="1" max="1" width="9.140625" style="1"/>
    <col min="2" max="2" width="9.28515625" style="1" bestFit="1" customWidth="1"/>
    <col min="3" max="3" width="9.140625" style="1"/>
    <col min="4" max="4" width="9.42578125" style="1" bestFit="1" customWidth="1"/>
    <col min="5" max="5" width="9.140625" style="1"/>
    <col min="6" max="6" width="9.5703125" style="1" bestFit="1" customWidth="1"/>
    <col min="7" max="7" width="9.7109375" style="1" customWidth="1"/>
    <col min="8" max="9" width="9.7109375" style="1" bestFit="1" customWidth="1"/>
    <col min="10" max="10" width="10.85546875" style="1" bestFit="1" customWidth="1"/>
    <col min="11" max="11" width="10.140625" style="1" bestFit="1" customWidth="1"/>
    <col min="12" max="12" width="9.7109375" style="1" bestFit="1" customWidth="1"/>
    <col min="13" max="13" width="10.42578125" style="1" bestFit="1" customWidth="1"/>
    <col min="14" max="14" width="10.7109375" style="1" bestFit="1" customWidth="1"/>
    <col min="15" max="15" width="9.28515625" style="1" bestFit="1" customWidth="1"/>
    <col min="16" max="16" width="10.7109375" style="1" bestFit="1" customWidth="1"/>
    <col min="17" max="16384" width="9.140625" style="1"/>
  </cols>
  <sheetData>
    <row r="1" spans="3:16">
      <c r="E1" s="110" t="e">
        <f>D167</f>
        <v>#N/A</v>
      </c>
      <c r="F1" s="110"/>
    </row>
    <row r="2" spans="3:16">
      <c r="E2" s="8"/>
      <c r="F2" s="9"/>
    </row>
    <row r="3" spans="3:16">
      <c r="C3" s="110" t="e">
        <f>D151</f>
        <v>#N/A</v>
      </c>
      <c r="D3" s="110"/>
      <c r="E3" s="4"/>
      <c r="F3" s="14">
        <v>-5</v>
      </c>
      <c r="G3" s="107"/>
      <c r="H3" s="106"/>
    </row>
    <row r="4" spans="3:16">
      <c r="C4" s="10"/>
      <c r="D4" s="11"/>
      <c r="E4" s="4"/>
      <c r="F4" s="5"/>
      <c r="G4" s="108"/>
      <c r="H4" s="109"/>
    </row>
    <row r="5" spans="3:16">
      <c r="C5" s="4"/>
      <c r="D5" s="14">
        <v>-1</v>
      </c>
      <c r="E5" s="110"/>
      <c r="F5" s="120"/>
      <c r="H5" s="5"/>
    </row>
    <row r="6" spans="3:16">
      <c r="C6" s="4"/>
      <c r="D6" s="5"/>
      <c r="E6" s="2"/>
      <c r="F6" s="2"/>
      <c r="H6" s="5"/>
    </row>
    <row r="7" spans="3:16">
      <c r="C7" s="110" t="e">
        <f>D153</f>
        <v>#N/A</v>
      </c>
      <c r="D7" s="120"/>
      <c r="H7" s="14">
        <v>-13</v>
      </c>
      <c r="I7" s="106"/>
      <c r="J7" s="106"/>
    </row>
    <row r="8" spans="3:16">
      <c r="E8" s="110" t="e">
        <f>D169</f>
        <v>#N/A</v>
      </c>
      <c r="F8" s="110"/>
      <c r="G8" s="2"/>
      <c r="H8" s="15"/>
      <c r="J8" s="9"/>
    </row>
    <row r="9" spans="3:16">
      <c r="E9" s="8"/>
      <c r="F9" s="9"/>
      <c r="G9" s="2"/>
      <c r="H9" s="6"/>
      <c r="I9" s="2"/>
      <c r="J9" s="6"/>
    </row>
    <row r="10" spans="3:16">
      <c r="C10" s="110" t="e">
        <f>D155</f>
        <v>#N/A</v>
      </c>
      <c r="D10" s="110"/>
      <c r="E10" s="4"/>
      <c r="F10" s="14">
        <v>-6</v>
      </c>
      <c r="G10" s="106"/>
      <c r="H10" s="115"/>
      <c r="I10" s="4"/>
      <c r="J10" s="14"/>
    </row>
    <row r="11" spans="3:16">
      <c r="C11" s="111"/>
      <c r="D11" s="112"/>
      <c r="E11" s="4"/>
      <c r="F11" s="5"/>
      <c r="I11" s="4"/>
      <c r="J11" s="5"/>
    </row>
    <row r="12" spans="3:16">
      <c r="C12" s="4"/>
      <c r="D12" s="14">
        <v>-2</v>
      </c>
      <c r="E12" s="110"/>
      <c r="F12" s="120"/>
      <c r="I12" s="4"/>
      <c r="J12" s="14"/>
      <c r="M12" s="4"/>
      <c r="N12" s="128"/>
      <c r="O12" s="128"/>
      <c r="P12" s="52"/>
    </row>
    <row r="13" spans="3:16">
      <c r="C13" s="4"/>
      <c r="D13" s="5"/>
      <c r="E13" s="2"/>
      <c r="F13" s="2"/>
      <c r="I13" s="4"/>
      <c r="J13" s="5"/>
    </row>
    <row r="14" spans="3:16">
      <c r="C14" s="110" t="e">
        <f>D157</f>
        <v>#N/A</v>
      </c>
      <c r="D14" s="120"/>
      <c r="E14" s="2"/>
      <c r="F14" s="2"/>
      <c r="I14" s="4"/>
      <c r="J14" s="14">
        <v>-19</v>
      </c>
      <c r="K14" s="107"/>
      <c r="L14" s="106"/>
    </row>
    <row r="15" spans="3:16">
      <c r="E15" s="110" t="e">
        <f>D171</f>
        <v>#N/A</v>
      </c>
      <c r="F15" s="110"/>
      <c r="I15" s="4"/>
      <c r="J15" s="14"/>
      <c r="K15" s="40"/>
      <c r="L15" s="41"/>
    </row>
    <row r="16" spans="3:16">
      <c r="E16" s="111"/>
      <c r="F16" s="112"/>
      <c r="J16" s="5"/>
      <c r="K16" s="4"/>
      <c r="L16" s="5"/>
    </row>
    <row r="17" spans="3:16">
      <c r="C17" s="110" t="e">
        <f>D159</f>
        <v>#N/A</v>
      </c>
      <c r="D17" s="110"/>
      <c r="E17" s="4"/>
      <c r="F17" s="14">
        <v>-7</v>
      </c>
      <c r="G17" s="106"/>
      <c r="H17" s="106"/>
      <c r="J17" s="5"/>
      <c r="L17" s="5"/>
    </row>
    <row r="18" spans="3:16">
      <c r="C18" s="111"/>
      <c r="D18" s="112"/>
      <c r="E18" s="4"/>
      <c r="F18" s="5"/>
      <c r="G18" s="108"/>
      <c r="H18" s="109"/>
      <c r="J18" s="5"/>
      <c r="L18" s="5"/>
    </row>
    <row r="19" spans="3:16">
      <c r="C19" s="4"/>
      <c r="D19" s="14">
        <v>-3</v>
      </c>
      <c r="E19" s="146"/>
      <c r="F19" s="120"/>
      <c r="G19" s="2"/>
      <c r="H19" s="15"/>
      <c r="I19" s="42"/>
      <c r="J19" s="5"/>
      <c r="L19" s="5"/>
    </row>
    <row r="20" spans="3:16">
      <c r="C20" s="4"/>
      <c r="D20" s="5"/>
      <c r="E20" s="2"/>
      <c r="F20" s="2"/>
      <c r="G20" s="2"/>
      <c r="I20" s="42"/>
      <c r="J20" s="5"/>
      <c r="L20" s="5"/>
    </row>
    <row r="21" spans="3:16">
      <c r="C21" s="110" t="e">
        <f>D161</f>
        <v>#N/A</v>
      </c>
      <c r="D21" s="120"/>
      <c r="E21" s="2"/>
      <c r="F21" s="2"/>
      <c r="G21" s="2"/>
      <c r="H21" s="15"/>
      <c r="I21" s="22"/>
      <c r="J21" s="41"/>
      <c r="L21" s="5"/>
    </row>
    <row r="22" spans="3:16">
      <c r="E22" s="2"/>
      <c r="F22" s="2"/>
      <c r="G22" s="2"/>
      <c r="H22" s="5"/>
      <c r="J22" s="5"/>
      <c r="L22" s="5"/>
    </row>
    <row r="23" spans="3:16">
      <c r="E23" s="2"/>
      <c r="F23" s="2"/>
      <c r="G23" s="2"/>
      <c r="H23" s="15">
        <v>-14</v>
      </c>
      <c r="I23" s="107"/>
      <c r="J23" s="115"/>
      <c r="L23" s="5"/>
    </row>
    <row r="24" spans="3:16">
      <c r="C24" s="110" t="e">
        <f>D163</f>
        <v>#N/A</v>
      </c>
      <c r="D24" s="110"/>
      <c r="E24" s="2"/>
      <c r="F24" s="2"/>
      <c r="G24" s="2"/>
      <c r="H24" s="15"/>
      <c r="I24" s="22"/>
      <c r="J24" s="22"/>
      <c r="L24" s="5"/>
      <c r="O24" s="27"/>
      <c r="P24" s="74"/>
    </row>
    <row r="25" spans="3:16">
      <c r="C25" s="111"/>
      <c r="D25" s="112"/>
      <c r="E25" s="2"/>
      <c r="F25" s="2"/>
      <c r="G25" s="2"/>
      <c r="H25" s="15"/>
      <c r="I25" s="22"/>
      <c r="J25" s="22"/>
      <c r="L25" s="14">
        <v>-22</v>
      </c>
      <c r="M25" s="146"/>
      <c r="N25" s="110"/>
      <c r="O25" s="27"/>
      <c r="P25" s="74"/>
    </row>
    <row r="26" spans="3:16">
      <c r="C26" s="4"/>
      <c r="D26" s="14">
        <v>-4</v>
      </c>
      <c r="E26" s="110"/>
      <c r="F26" s="110"/>
      <c r="G26" s="2"/>
      <c r="H26" s="15"/>
      <c r="I26" s="22"/>
      <c r="J26" s="22"/>
      <c r="L26" s="14"/>
      <c r="M26" s="116" t="s">
        <v>2</v>
      </c>
      <c r="N26" s="117"/>
      <c r="O26" s="27"/>
      <c r="P26" s="53"/>
    </row>
    <row r="27" spans="3:16">
      <c r="C27" s="4"/>
      <c r="D27" s="5"/>
      <c r="E27" s="111"/>
      <c r="F27" s="112"/>
      <c r="G27" s="2"/>
      <c r="H27" s="6"/>
      <c r="K27" s="4"/>
      <c r="L27" s="5"/>
      <c r="N27" s="13"/>
      <c r="O27" s="27"/>
      <c r="P27" s="53"/>
    </row>
    <row r="28" spans="3:16">
      <c r="C28" s="110" t="e">
        <f>D165</f>
        <v>#N/A</v>
      </c>
      <c r="D28" s="120"/>
      <c r="E28" s="4"/>
      <c r="F28" s="14">
        <v>-8</v>
      </c>
      <c r="G28" s="106"/>
      <c r="H28" s="115"/>
      <c r="K28" s="4"/>
      <c r="M28" s="42"/>
      <c r="N28" s="13"/>
    </row>
    <row r="29" spans="3:16">
      <c r="C29" s="56"/>
      <c r="D29" s="56"/>
      <c r="E29" s="4"/>
      <c r="F29" s="5"/>
      <c r="K29" s="4"/>
      <c r="L29" s="14"/>
      <c r="M29" s="42"/>
      <c r="N29" s="13"/>
    </row>
    <row r="30" spans="3:16">
      <c r="E30" s="110" t="e">
        <f>D173</f>
        <v>#N/A</v>
      </c>
      <c r="F30" s="120"/>
      <c r="K30" s="4"/>
      <c r="L30" s="5"/>
      <c r="M30" s="42"/>
      <c r="N30" s="13"/>
    </row>
    <row r="31" spans="3:16">
      <c r="E31" s="2"/>
      <c r="F31" s="2"/>
      <c r="I31" s="110" t="str">
        <f>IF(K14="","",IF(K14=I7,I23,I7))</f>
        <v/>
      </c>
      <c r="J31" s="110"/>
      <c r="K31" s="4"/>
      <c r="L31" s="5"/>
      <c r="M31" s="42"/>
      <c r="N31" s="13"/>
    </row>
    <row r="32" spans="3:16">
      <c r="E32" s="2"/>
      <c r="F32" s="2"/>
      <c r="I32" s="111" t="s">
        <v>94</v>
      </c>
      <c r="J32" s="112"/>
      <c r="K32" s="4"/>
      <c r="L32" s="5"/>
      <c r="M32" s="42"/>
      <c r="N32" s="13"/>
    </row>
    <row r="33" spans="1:16">
      <c r="E33" s="110" t="str">
        <f>IF(I23="","",IF(I23=G17,G28,G17))</f>
        <v/>
      </c>
      <c r="F33" s="110"/>
      <c r="J33" s="5"/>
      <c r="K33" s="4"/>
      <c r="L33" s="5"/>
      <c r="M33" s="42"/>
      <c r="N33" s="13"/>
    </row>
    <row r="34" spans="1:16">
      <c r="A34" s="110" t="str">
        <f>IF(E19="","",IF(E19=C17,C21,C17))</f>
        <v/>
      </c>
      <c r="B34" s="110"/>
      <c r="E34" s="111" t="s">
        <v>64</v>
      </c>
      <c r="F34" s="112"/>
      <c r="J34" s="5"/>
      <c r="K34" s="4"/>
      <c r="L34" s="5"/>
      <c r="M34" s="42"/>
      <c r="N34" s="13"/>
    </row>
    <row r="35" spans="1:16">
      <c r="A35" s="111" t="s">
        <v>23</v>
      </c>
      <c r="B35" s="112"/>
      <c r="E35" s="4"/>
      <c r="F35" s="14"/>
      <c r="J35" s="5"/>
      <c r="L35" s="5"/>
      <c r="M35" s="42"/>
      <c r="N35" s="16">
        <v>-23</v>
      </c>
      <c r="O35" s="118"/>
      <c r="P35" s="119"/>
    </row>
    <row r="36" spans="1:16">
      <c r="A36" s="4"/>
      <c r="B36" s="14">
        <v>-9</v>
      </c>
      <c r="C36" s="146"/>
      <c r="D36" s="110"/>
      <c r="F36" s="14">
        <v>-17</v>
      </c>
      <c r="G36" s="146"/>
      <c r="H36" s="110"/>
      <c r="I36" s="4"/>
      <c r="J36" s="14"/>
      <c r="L36" s="5"/>
      <c r="M36" s="4"/>
      <c r="N36" s="13"/>
      <c r="O36" s="113" t="s">
        <v>2</v>
      </c>
      <c r="P36" s="114"/>
    </row>
    <row r="37" spans="1:16">
      <c r="A37" s="4"/>
      <c r="B37" s="5"/>
      <c r="C37" s="10"/>
      <c r="D37" s="11"/>
      <c r="F37" s="5"/>
      <c r="G37" s="73"/>
      <c r="H37" s="9"/>
      <c r="J37" s="14">
        <v>-21</v>
      </c>
      <c r="K37" s="110"/>
      <c r="L37" s="120"/>
      <c r="M37" s="4"/>
      <c r="N37" s="16"/>
    </row>
    <row r="38" spans="1:16">
      <c r="A38" s="110" t="str">
        <f>IF(G3="","",IF(G3=E1,E5,E1))</f>
        <v/>
      </c>
      <c r="B38" s="120"/>
      <c r="D38" s="5"/>
      <c r="E38" s="4"/>
      <c r="F38" s="5"/>
      <c r="H38" s="5"/>
      <c r="J38" s="14"/>
      <c r="M38" s="4"/>
      <c r="N38" s="13"/>
    </row>
    <row r="39" spans="1:16">
      <c r="A39" s="111" t="s">
        <v>37</v>
      </c>
      <c r="B39" s="111"/>
      <c r="D39" s="14">
        <v>-15</v>
      </c>
      <c r="E39" s="110"/>
      <c r="F39" s="120"/>
      <c r="H39" s="5"/>
      <c r="J39" s="5"/>
      <c r="M39" s="4"/>
      <c r="N39" s="16"/>
    </row>
    <row r="40" spans="1:16">
      <c r="A40" s="110" t="str">
        <f>IF(E26="","",IF(E26=C24,C28,C24))</f>
        <v/>
      </c>
      <c r="B40" s="110"/>
      <c r="C40" s="4"/>
      <c r="D40" s="14"/>
      <c r="E40" s="73"/>
      <c r="F40" s="8"/>
      <c r="G40" s="4"/>
      <c r="H40" s="5"/>
      <c r="J40" s="5"/>
      <c r="M40" s="4"/>
      <c r="N40" s="13"/>
    </row>
    <row r="41" spans="1:16">
      <c r="A41" s="111" t="s">
        <v>33</v>
      </c>
      <c r="B41" s="112"/>
      <c r="C41" s="4"/>
      <c r="D41" s="5"/>
      <c r="E41" s="24"/>
      <c r="F41" s="24"/>
      <c r="G41" s="4"/>
      <c r="H41" s="5"/>
      <c r="J41" s="5"/>
      <c r="M41" s="4"/>
      <c r="N41" s="13"/>
    </row>
    <row r="42" spans="1:16">
      <c r="A42" s="4"/>
      <c r="B42" s="14">
        <v>-10</v>
      </c>
      <c r="C42" s="110"/>
      <c r="D42" s="120"/>
      <c r="E42" s="4"/>
      <c r="F42" s="60"/>
      <c r="G42" s="4"/>
      <c r="H42" s="14">
        <v>-20</v>
      </c>
      <c r="I42" s="107"/>
      <c r="J42" s="115"/>
      <c r="M42" s="4"/>
      <c r="N42" s="13"/>
    </row>
    <row r="43" spans="1:16">
      <c r="A43" s="4"/>
      <c r="B43" s="5"/>
      <c r="C43" s="10"/>
      <c r="D43" s="10"/>
      <c r="E43" s="4"/>
      <c r="F43" s="4"/>
      <c r="G43" s="4"/>
      <c r="H43" s="5"/>
      <c r="M43" s="4"/>
      <c r="N43" s="13"/>
    </row>
    <row r="44" spans="1:16">
      <c r="A44" s="110" t="str">
        <f>IF(G10="","",IF(G10=E8,E12,E8))</f>
        <v/>
      </c>
      <c r="B44" s="120"/>
      <c r="E44" s="110" t="str">
        <f>IF(I7="","",IF(I7=G3,G10,G3))</f>
        <v/>
      </c>
      <c r="F44" s="110"/>
      <c r="G44" s="4"/>
      <c r="H44" s="5"/>
      <c r="M44" s="121" t="str">
        <f>IF(M25="","",IF(M25=K37,K14,""))</f>
        <v/>
      </c>
      <c r="N44" s="122"/>
    </row>
    <row r="45" spans="1:16">
      <c r="A45" s="111" t="s">
        <v>59</v>
      </c>
      <c r="B45" s="111"/>
      <c r="E45" s="111" t="s">
        <v>53</v>
      </c>
      <c r="F45" s="112"/>
      <c r="G45" s="4"/>
      <c r="H45" s="5"/>
      <c r="M45" s="114" t="s">
        <v>101</v>
      </c>
      <c r="N45" s="114"/>
    </row>
    <row r="46" spans="1:16">
      <c r="A46" s="110" t="str">
        <f>IF(E5="","",IF(E5=C3,C7,C3))</f>
        <v/>
      </c>
      <c r="B46" s="110"/>
      <c r="E46" s="24"/>
      <c r="F46" s="82"/>
      <c r="H46" s="5"/>
      <c r="M46" s="24"/>
      <c r="N46" s="24"/>
    </row>
    <row r="47" spans="1:16">
      <c r="A47" s="111" t="s">
        <v>0</v>
      </c>
      <c r="B47" s="112"/>
      <c r="E47" s="24"/>
      <c r="F47" s="82"/>
      <c r="G47" s="4"/>
      <c r="H47" s="5"/>
    </row>
    <row r="48" spans="1:16">
      <c r="A48" s="4"/>
      <c r="B48" s="14">
        <v>-11</v>
      </c>
      <c r="C48" s="146"/>
      <c r="D48" s="110"/>
      <c r="E48" s="24"/>
      <c r="F48" s="15">
        <v>-18</v>
      </c>
      <c r="G48" s="146"/>
      <c r="H48" s="120"/>
    </row>
    <row r="49" spans="1:16" ht="13.5" thickBot="1">
      <c r="A49" s="4"/>
      <c r="B49" s="5"/>
      <c r="C49" s="10"/>
      <c r="D49" s="11"/>
      <c r="E49" s="4"/>
      <c r="F49" s="14"/>
      <c r="G49" s="4"/>
      <c r="I49" s="24"/>
      <c r="J49" s="24"/>
      <c r="K49" s="22"/>
    </row>
    <row r="50" spans="1:16" ht="13.5" thickBot="1">
      <c r="A50" s="110" t="str">
        <f>IF(G17="","",IF(G17=E15,E19,E15))</f>
        <v/>
      </c>
      <c r="B50" s="120"/>
      <c r="D50" s="5"/>
      <c r="E50" s="4"/>
      <c r="F50" s="5"/>
      <c r="G50" s="4"/>
      <c r="J50" s="44"/>
      <c r="O50" s="149" t="s">
        <v>24</v>
      </c>
      <c r="P50" s="150"/>
    </row>
    <row r="51" spans="1:16">
      <c r="A51" s="111" t="s">
        <v>32</v>
      </c>
      <c r="B51" s="111"/>
      <c r="D51" s="14">
        <v>-16</v>
      </c>
      <c r="E51" s="146"/>
      <c r="F51" s="120"/>
      <c r="J51" s="48" t="s">
        <v>2</v>
      </c>
      <c r="K51" s="126">
        <f>IF(M44="",M25,O35)</f>
        <v>0</v>
      </c>
      <c r="L51" s="127"/>
      <c r="M51" s="45">
        <f t="shared" ref="M51:M61" si="0">$G$57*P51</f>
        <v>0</v>
      </c>
      <c r="O51" s="32" t="s">
        <v>25</v>
      </c>
      <c r="P51" s="65">
        <v>0.5</v>
      </c>
    </row>
    <row r="52" spans="1:16">
      <c r="A52" s="110" t="str">
        <f>IF(E12="","",IF(E12=C10,C14,C10))</f>
        <v/>
      </c>
      <c r="B52" s="110"/>
      <c r="C52" s="4"/>
      <c r="D52" s="14"/>
      <c r="E52" s="12"/>
      <c r="F52" s="10"/>
      <c r="J52" s="49" t="s">
        <v>7</v>
      </c>
      <c r="K52" s="147">
        <f>IF(M25=K14,K37,IF(O35=M25,M44,IF(O35=M44,M25,"")))</f>
        <v>0</v>
      </c>
      <c r="L52" s="148"/>
      <c r="M52" s="46">
        <f t="shared" si="0"/>
        <v>0</v>
      </c>
      <c r="O52" s="30" t="s">
        <v>6</v>
      </c>
      <c r="P52" s="64">
        <v>0.25</v>
      </c>
    </row>
    <row r="53" spans="1:16">
      <c r="A53" s="111" t="s">
        <v>1</v>
      </c>
      <c r="B53" s="112"/>
      <c r="C53" s="4"/>
      <c r="D53" s="5"/>
      <c r="J53" s="49" t="s">
        <v>5</v>
      </c>
      <c r="K53" s="147">
        <f>IF(K37=I31,I42,I31)</f>
        <v>0</v>
      </c>
      <c r="L53" s="148"/>
      <c r="M53" s="46">
        <f t="shared" si="0"/>
        <v>0</v>
      </c>
      <c r="O53" s="30" t="s">
        <v>5</v>
      </c>
      <c r="P53" s="64">
        <v>0.16669999999999999</v>
      </c>
    </row>
    <row r="54" spans="1:16">
      <c r="A54" s="4"/>
      <c r="B54" s="14">
        <v>-12</v>
      </c>
      <c r="C54" s="146"/>
      <c r="D54" s="120"/>
      <c r="J54" s="50" t="s">
        <v>4</v>
      </c>
      <c r="K54" s="147">
        <f>IF(I42=G36,G48,G36)</f>
        <v>0</v>
      </c>
      <c r="L54" s="148"/>
      <c r="M54" s="46">
        <f t="shared" si="0"/>
        <v>0</v>
      </c>
      <c r="O54" s="30" t="s">
        <v>4</v>
      </c>
      <c r="P54" s="64">
        <v>8.3330000000000001E-2</v>
      </c>
    </row>
    <row r="55" spans="1:16" ht="13.5" thickBot="1">
      <c r="A55" s="4"/>
      <c r="B55" s="5"/>
      <c r="C55" s="10"/>
      <c r="D55" s="10"/>
      <c r="J55" s="50" t="s">
        <v>49</v>
      </c>
      <c r="K55" s="147">
        <f>IF(G36=E33,E39,E33)</f>
        <v>0</v>
      </c>
      <c r="L55" s="148"/>
      <c r="M55" s="46">
        <f t="shared" si="0"/>
        <v>0</v>
      </c>
      <c r="O55" s="30" t="s">
        <v>49</v>
      </c>
      <c r="P55" s="64">
        <v>0</v>
      </c>
    </row>
    <row r="56" spans="1:16">
      <c r="A56" s="110" t="str">
        <f>IF(G28="","",IF(G28=E26,E30,E26))</f>
        <v/>
      </c>
      <c r="B56" s="120"/>
      <c r="F56" s="22"/>
      <c r="G56" s="124" t="s">
        <v>17</v>
      </c>
      <c r="H56" s="125"/>
      <c r="J56" s="50" t="s">
        <v>49</v>
      </c>
      <c r="K56" s="147">
        <f>IF(G48=E44,E51,E44)</f>
        <v>0</v>
      </c>
      <c r="L56" s="148"/>
      <c r="M56" s="46">
        <f t="shared" si="0"/>
        <v>0</v>
      </c>
      <c r="O56" s="30" t="s">
        <v>49</v>
      </c>
      <c r="P56" s="64">
        <v>0</v>
      </c>
    </row>
    <row r="57" spans="1:16" ht="13.5" thickBot="1">
      <c r="A57" s="111" t="s">
        <v>46</v>
      </c>
      <c r="B57" s="111"/>
      <c r="F57" s="17">
        <f>(COUNTA(E79:E92)+COUNTA(E69:E78))*G61</f>
        <v>0</v>
      </c>
      <c r="G57" s="139">
        <f>F57*E60+E61</f>
        <v>0</v>
      </c>
      <c r="H57" s="140"/>
      <c r="J57" s="50" t="s">
        <v>50</v>
      </c>
      <c r="K57" s="147">
        <f>IF(E39=C36,C42,C36)</f>
        <v>0</v>
      </c>
      <c r="L57" s="148"/>
      <c r="M57" s="46">
        <f t="shared" si="0"/>
        <v>0</v>
      </c>
      <c r="O57" s="30" t="s">
        <v>50</v>
      </c>
      <c r="P57" s="64">
        <v>0</v>
      </c>
    </row>
    <row r="58" spans="1:16">
      <c r="J58" s="50" t="s">
        <v>50</v>
      </c>
      <c r="K58" s="128">
        <f>IF(E51=C48,C54,C48)</f>
        <v>0</v>
      </c>
      <c r="L58" s="128"/>
      <c r="M58" s="46">
        <f t="shared" si="0"/>
        <v>0</v>
      </c>
      <c r="O58" s="30" t="s">
        <v>50</v>
      </c>
      <c r="P58" s="64">
        <v>0</v>
      </c>
    </row>
    <row r="59" spans="1:16" ht="13.5" thickBot="1">
      <c r="J59" s="50" t="s">
        <v>99</v>
      </c>
      <c r="K59" s="128" t="str">
        <f>IF(C36=A34,A38,A34)</f>
        <v/>
      </c>
      <c r="L59" s="128"/>
      <c r="M59" s="46">
        <f t="shared" si="0"/>
        <v>0</v>
      </c>
      <c r="O59" s="30" t="s">
        <v>54</v>
      </c>
      <c r="P59" s="64">
        <v>0</v>
      </c>
    </row>
    <row r="60" spans="1:16" ht="13.5" thickBot="1">
      <c r="C60" s="131" t="s">
        <v>143</v>
      </c>
      <c r="D60" s="132"/>
      <c r="E60" s="62">
        <v>1</v>
      </c>
      <c r="F60" s="61" t="s">
        <v>19</v>
      </c>
      <c r="G60" s="157" t="s">
        <v>8</v>
      </c>
      <c r="H60" s="158"/>
      <c r="J60" s="50" t="s">
        <v>99</v>
      </c>
      <c r="K60" s="128" t="str">
        <f>IF(C42=A40,A44,A40)</f>
        <v/>
      </c>
      <c r="L60" s="128"/>
      <c r="M60" s="46">
        <f t="shared" si="0"/>
        <v>0</v>
      </c>
      <c r="O60" s="30" t="s">
        <v>54</v>
      </c>
      <c r="P60" s="75">
        <v>0</v>
      </c>
    </row>
    <row r="61" spans="1:16" ht="13.5" thickBot="1">
      <c r="C61" s="133" t="s">
        <v>18</v>
      </c>
      <c r="D61" s="134"/>
      <c r="E61" s="63">
        <v>0</v>
      </c>
      <c r="F61" s="20">
        <f>IF(E61=0,G57-F57,E61)</f>
        <v>0</v>
      </c>
      <c r="G61" s="155">
        <v>5</v>
      </c>
      <c r="H61" s="156"/>
      <c r="J61" s="50" t="s">
        <v>99</v>
      </c>
      <c r="K61" s="128" t="str">
        <f>IF(C48=A46,A50,A46)</f>
        <v/>
      </c>
      <c r="L61" s="128"/>
      <c r="M61" s="46">
        <f t="shared" si="0"/>
        <v>0</v>
      </c>
      <c r="O61" s="30" t="s">
        <v>54</v>
      </c>
      <c r="P61" s="83">
        <v>0</v>
      </c>
    </row>
    <row r="62" spans="1:16" ht="13.5" thickBot="1">
      <c r="J62" s="51" t="s">
        <v>99</v>
      </c>
      <c r="K62" s="138" t="str">
        <f>IF(C54=A52,A56,A52)</f>
        <v/>
      </c>
      <c r="L62" s="138"/>
      <c r="M62" s="47">
        <f>$G$57*P62</f>
        <v>0</v>
      </c>
      <c r="O62" s="31" t="s">
        <v>66</v>
      </c>
      <c r="P62" s="76">
        <v>0</v>
      </c>
    </row>
    <row r="67" spans="1:5" ht="13.5" thickBot="1"/>
    <row r="68" spans="1:5" ht="13.5" thickBot="1">
      <c r="A68" s="25"/>
      <c r="B68" s="34" t="s">
        <v>44</v>
      </c>
      <c r="C68" s="135" t="s">
        <v>45</v>
      </c>
      <c r="D68" s="135"/>
      <c r="E68" s="29" t="s">
        <v>15</v>
      </c>
    </row>
    <row r="69" spans="1:5">
      <c r="A69" s="30" t="s">
        <v>9</v>
      </c>
      <c r="B69" s="70"/>
      <c r="C69" s="136"/>
      <c r="D69" s="137"/>
      <c r="E69" s="67"/>
    </row>
    <row r="70" spans="1:5">
      <c r="A70" s="30" t="s">
        <v>10</v>
      </c>
      <c r="B70" s="71"/>
      <c r="C70" s="143"/>
      <c r="D70" s="143"/>
      <c r="E70" s="68"/>
    </row>
    <row r="71" spans="1:5">
      <c r="A71" s="30" t="s">
        <v>11</v>
      </c>
      <c r="B71" s="71"/>
      <c r="C71" s="143"/>
      <c r="D71" s="143"/>
      <c r="E71" s="68"/>
    </row>
    <row r="72" spans="1:5">
      <c r="A72" s="30" t="s">
        <v>12</v>
      </c>
      <c r="B72" s="71"/>
      <c r="C72" s="143"/>
      <c r="D72" s="143"/>
      <c r="E72" s="68"/>
    </row>
    <row r="73" spans="1:5">
      <c r="A73" s="30" t="s">
        <v>13</v>
      </c>
      <c r="B73" s="71"/>
      <c r="C73" s="143"/>
      <c r="D73" s="143"/>
      <c r="E73" s="68"/>
    </row>
    <row r="74" spans="1:5">
      <c r="A74" s="30" t="s">
        <v>14</v>
      </c>
      <c r="B74" s="71"/>
      <c r="C74" s="143"/>
      <c r="D74" s="143"/>
      <c r="E74" s="68"/>
    </row>
    <row r="75" spans="1:5">
      <c r="A75" s="30" t="s">
        <v>21</v>
      </c>
      <c r="B75" s="71"/>
      <c r="C75" s="143"/>
      <c r="D75" s="143"/>
      <c r="E75" s="68"/>
    </row>
    <row r="76" spans="1:5">
      <c r="A76" s="30" t="s">
        <v>22</v>
      </c>
      <c r="B76" s="71"/>
      <c r="C76" s="143"/>
      <c r="D76" s="143"/>
      <c r="E76" s="68"/>
    </row>
    <row r="77" spans="1:5">
      <c r="A77" s="30" t="s">
        <v>26</v>
      </c>
      <c r="B77" s="71"/>
      <c r="C77" s="143"/>
      <c r="D77" s="143"/>
      <c r="E77" s="68"/>
    </row>
    <row r="78" spans="1:5">
      <c r="A78" s="30" t="s">
        <v>27</v>
      </c>
      <c r="B78" s="77"/>
      <c r="C78" s="152"/>
      <c r="D78" s="152"/>
      <c r="E78" s="78"/>
    </row>
    <row r="79" spans="1:5">
      <c r="A79" s="27" t="s">
        <v>35</v>
      </c>
      <c r="B79" s="71"/>
      <c r="C79" s="153"/>
      <c r="D79" s="154"/>
      <c r="E79" s="68"/>
    </row>
    <row r="80" spans="1:5">
      <c r="A80" s="27" t="s">
        <v>36</v>
      </c>
      <c r="B80" s="71"/>
      <c r="C80" s="143"/>
      <c r="D80" s="143"/>
      <c r="E80" s="68"/>
    </row>
    <row r="81" spans="1:16">
      <c r="A81" s="27" t="s">
        <v>40</v>
      </c>
      <c r="B81" s="71"/>
      <c r="C81" s="143"/>
      <c r="D81" s="143"/>
      <c r="E81" s="68"/>
    </row>
    <row r="82" spans="1:16">
      <c r="A82" s="27" t="s">
        <v>41</v>
      </c>
      <c r="B82" s="71"/>
      <c r="C82" s="143"/>
      <c r="D82" s="143"/>
      <c r="E82" s="68"/>
    </row>
    <row r="83" spans="1:16">
      <c r="A83" s="27" t="s">
        <v>42</v>
      </c>
      <c r="B83" s="71"/>
      <c r="C83" s="143"/>
      <c r="D83" s="143"/>
      <c r="E83" s="68"/>
    </row>
    <row r="84" spans="1:16">
      <c r="A84" s="27" t="s">
        <v>43</v>
      </c>
      <c r="B84" s="71"/>
      <c r="C84" s="143"/>
      <c r="D84" s="143"/>
      <c r="E84" s="68"/>
    </row>
    <row r="85" spans="1:16">
      <c r="A85" s="27" t="s">
        <v>55</v>
      </c>
      <c r="B85" s="71"/>
      <c r="C85" s="143"/>
      <c r="D85" s="143"/>
      <c r="E85" s="68"/>
    </row>
    <row r="86" spans="1:16">
      <c r="A86" s="27" t="s">
        <v>56</v>
      </c>
      <c r="B86" s="71"/>
      <c r="C86" s="143"/>
      <c r="D86" s="143"/>
      <c r="E86" s="68"/>
    </row>
    <row r="87" spans="1:16">
      <c r="A87" s="27" t="s">
        <v>62</v>
      </c>
      <c r="B87" s="71"/>
      <c r="C87" s="143"/>
      <c r="D87" s="143"/>
      <c r="E87" s="68"/>
    </row>
    <row r="88" spans="1:16">
      <c r="A88" s="27" t="s">
        <v>63</v>
      </c>
      <c r="B88" s="77"/>
      <c r="C88" s="152"/>
      <c r="D88" s="152"/>
      <c r="E88" s="78"/>
    </row>
    <row r="89" spans="1:16">
      <c r="A89" s="79" t="s">
        <v>92</v>
      </c>
      <c r="B89" s="71"/>
      <c r="C89" s="153"/>
      <c r="D89" s="154"/>
      <c r="E89" s="68"/>
    </row>
    <row r="90" spans="1:16">
      <c r="A90" s="27" t="s">
        <v>93</v>
      </c>
      <c r="B90" s="71"/>
      <c r="C90" s="153"/>
      <c r="D90" s="154"/>
      <c r="E90" s="68"/>
    </row>
    <row r="91" spans="1:16" ht="12.75" customHeight="1">
      <c r="A91" s="79" t="s">
        <v>95</v>
      </c>
      <c r="B91" s="71"/>
      <c r="C91" s="153"/>
      <c r="D91" s="154"/>
      <c r="E91" s="68"/>
    </row>
    <row r="92" spans="1:16" ht="12.75" customHeight="1" thickBot="1">
      <c r="A92" s="54" t="s">
        <v>96</v>
      </c>
      <c r="B92" s="72"/>
      <c r="C92" s="142"/>
      <c r="D92" s="142"/>
      <c r="E92" s="69"/>
      <c r="G92" s="80"/>
      <c r="H92" s="80"/>
    </row>
    <row r="93" spans="1:16" ht="12.75" customHeight="1">
      <c r="E93" s="80"/>
      <c r="F93" s="80"/>
      <c r="G93" s="80"/>
      <c r="H93" s="80"/>
      <c r="J93" s="80"/>
      <c r="K93" s="80"/>
      <c r="L93" s="80"/>
      <c r="M93" s="80"/>
      <c r="N93" s="80"/>
      <c r="O93" s="80"/>
      <c r="P93" s="80"/>
    </row>
    <row r="94" spans="1:16" s="80" customFormat="1"/>
    <row r="95" spans="1:16" s="80" customFormat="1"/>
    <row r="96" spans="1:16" s="80" customFormat="1"/>
    <row r="97" s="80" customFormat="1"/>
    <row r="98" s="80" customFormat="1"/>
    <row r="99" s="80" customFormat="1"/>
    <row r="100" s="80" customFormat="1"/>
    <row r="101" s="80" customFormat="1"/>
    <row r="102" s="80" customFormat="1"/>
    <row r="103" s="80" customFormat="1"/>
    <row r="104" s="80" customFormat="1"/>
    <row r="105" s="80" customFormat="1"/>
    <row r="106" s="80" customFormat="1"/>
    <row r="107" s="80" customFormat="1"/>
    <row r="108" s="80" customFormat="1"/>
    <row r="109" s="80" customFormat="1"/>
    <row r="110" s="80" customFormat="1"/>
    <row r="111" s="80" customFormat="1"/>
    <row r="112" s="80" customFormat="1"/>
    <row r="113" spans="5:16" s="80" customFormat="1"/>
    <row r="114" spans="5:16" s="80" customFormat="1"/>
    <row r="115" spans="5:16" s="80" customFormat="1"/>
    <row r="116" spans="5:16" s="80" customFormat="1"/>
    <row r="117" spans="5:16" s="80" customFormat="1"/>
    <row r="118" spans="5:16" s="80" customFormat="1">
      <c r="G118" s="1"/>
      <c r="H118" s="1"/>
    </row>
    <row r="119" spans="5:16" s="80" customFormat="1">
      <c r="E119" s="1"/>
      <c r="F119" s="1"/>
      <c r="G119" s="1"/>
      <c r="H119" s="1"/>
      <c r="J119" s="1"/>
      <c r="K119" s="1"/>
      <c r="L119" s="1"/>
      <c r="M119" s="1"/>
      <c r="N119" s="1"/>
      <c r="O119" s="1"/>
      <c r="P119" s="1"/>
    </row>
    <row r="120" spans="5:16" ht="12.75" customHeight="1"/>
    <row r="121" spans="5:16" ht="12.75" customHeight="1"/>
    <row r="122" spans="5:16" ht="12.75" customHeight="1"/>
    <row r="123" spans="5:16" ht="12.75" customHeight="1"/>
    <row r="151" spans="1:4">
      <c r="A151" s="81" t="s">
        <v>70</v>
      </c>
      <c r="B151" s="81" t="e">
        <f t="shared" ref="B151:B174" si="1">INDEX($C$69:$C$92,MATCH(A151,$B$69:$B$92,0))</f>
        <v>#N/A</v>
      </c>
      <c r="C151" s="81"/>
      <c r="D151" s="81" t="e">
        <f>B151&amp;" / "&amp;B152</f>
        <v>#N/A</v>
      </c>
    </row>
    <row r="152" spans="1:4">
      <c r="A152" s="81" t="s">
        <v>73</v>
      </c>
      <c r="B152" s="81" t="e">
        <f t="shared" si="1"/>
        <v>#N/A</v>
      </c>
      <c r="C152" s="81"/>
      <c r="D152" s="81"/>
    </row>
    <row r="153" spans="1:4">
      <c r="A153" s="81" t="s">
        <v>74</v>
      </c>
      <c r="B153" s="81" t="e">
        <f t="shared" si="1"/>
        <v>#N/A</v>
      </c>
      <c r="C153" s="81"/>
      <c r="D153" s="81" t="e">
        <f>B153&amp;" / "&amp;B154</f>
        <v>#N/A</v>
      </c>
    </row>
    <row r="154" spans="1:4">
      <c r="A154" s="81" t="s">
        <v>83</v>
      </c>
      <c r="B154" s="81" t="e">
        <f t="shared" si="1"/>
        <v>#N/A</v>
      </c>
      <c r="C154" s="81"/>
      <c r="D154" s="81"/>
    </row>
    <row r="155" spans="1:4">
      <c r="A155" s="81" t="s">
        <v>67</v>
      </c>
      <c r="B155" s="81" t="e">
        <f t="shared" si="1"/>
        <v>#N/A</v>
      </c>
      <c r="C155" s="81"/>
      <c r="D155" s="81" t="e">
        <f>B155&amp;" / "&amp;B156</f>
        <v>#N/A</v>
      </c>
    </row>
    <row r="156" spans="1:4">
      <c r="A156" s="81" t="s">
        <v>75</v>
      </c>
      <c r="B156" s="81" t="e">
        <f t="shared" si="1"/>
        <v>#N/A</v>
      </c>
      <c r="C156" s="81"/>
      <c r="D156" s="81"/>
    </row>
    <row r="157" spans="1:4">
      <c r="A157" s="81" t="s">
        <v>68</v>
      </c>
      <c r="B157" s="81" t="e">
        <f t="shared" si="1"/>
        <v>#N/A</v>
      </c>
      <c r="C157" s="81"/>
      <c r="D157" s="81" t="e">
        <f>B157&amp;" / "&amp;B158</f>
        <v>#N/A</v>
      </c>
    </row>
    <row r="158" spans="1:4">
      <c r="A158" s="81" t="s">
        <v>76</v>
      </c>
      <c r="B158" s="81" t="e">
        <f t="shared" si="1"/>
        <v>#N/A</v>
      </c>
      <c r="C158" s="81"/>
      <c r="D158" s="81"/>
    </row>
    <row r="159" spans="1:4">
      <c r="A159" s="81" t="s">
        <v>86</v>
      </c>
      <c r="B159" s="81" t="e">
        <f t="shared" si="1"/>
        <v>#N/A</v>
      </c>
      <c r="C159" s="80"/>
      <c r="D159" s="81" t="e">
        <f>B159&amp;" / "&amp;B160</f>
        <v>#N/A</v>
      </c>
    </row>
    <row r="160" spans="1:4">
      <c r="A160" s="81" t="s">
        <v>72</v>
      </c>
      <c r="B160" s="81" t="e">
        <f t="shared" si="1"/>
        <v>#N/A</v>
      </c>
      <c r="C160" s="80"/>
      <c r="D160" s="81"/>
    </row>
    <row r="161" spans="1:4">
      <c r="A161" s="81" t="s">
        <v>81</v>
      </c>
      <c r="B161" s="81" t="e">
        <f t="shared" si="1"/>
        <v>#N/A</v>
      </c>
      <c r="C161" s="80"/>
      <c r="D161" s="81" t="e">
        <f>B161&amp;" / "&amp;B162</f>
        <v>#N/A</v>
      </c>
    </row>
    <row r="162" spans="1:4">
      <c r="A162" s="81" t="s">
        <v>69</v>
      </c>
      <c r="B162" s="81" t="e">
        <f t="shared" si="1"/>
        <v>#N/A</v>
      </c>
      <c r="C162" s="80"/>
      <c r="D162" s="81"/>
    </row>
    <row r="163" spans="1:4">
      <c r="A163" s="81" t="s">
        <v>79</v>
      </c>
      <c r="B163" s="81" t="e">
        <f t="shared" si="1"/>
        <v>#N/A</v>
      </c>
      <c r="C163" s="80"/>
      <c r="D163" s="81" t="e">
        <f>B163&amp;" / "&amp;B164</f>
        <v>#N/A</v>
      </c>
    </row>
    <row r="164" spans="1:4">
      <c r="A164" s="81" t="s">
        <v>71</v>
      </c>
      <c r="B164" s="81" t="e">
        <f t="shared" si="1"/>
        <v>#N/A</v>
      </c>
      <c r="C164" s="80"/>
      <c r="D164" s="81"/>
    </row>
    <row r="165" spans="1:4">
      <c r="A165" s="81" t="s">
        <v>78</v>
      </c>
      <c r="B165" s="81" t="e">
        <f t="shared" si="1"/>
        <v>#N/A</v>
      </c>
      <c r="C165" s="80"/>
      <c r="D165" s="81" t="e">
        <f>B165&amp;" / "&amp;B166</f>
        <v>#N/A</v>
      </c>
    </row>
    <row r="166" spans="1:4">
      <c r="A166" s="81" t="s">
        <v>82</v>
      </c>
      <c r="B166" s="81" t="e">
        <f t="shared" si="1"/>
        <v>#N/A</v>
      </c>
      <c r="C166" s="80"/>
      <c r="D166" s="81"/>
    </row>
    <row r="167" spans="1:4">
      <c r="A167" s="81" t="s">
        <v>85</v>
      </c>
      <c r="B167" s="81" t="e">
        <f t="shared" si="1"/>
        <v>#N/A</v>
      </c>
      <c r="C167" s="80"/>
      <c r="D167" s="81" t="e">
        <f>B167&amp;" / "&amp;B168</f>
        <v>#N/A</v>
      </c>
    </row>
    <row r="168" spans="1:4">
      <c r="A168" s="81" t="s">
        <v>84</v>
      </c>
      <c r="B168" s="81" t="e">
        <f t="shared" si="1"/>
        <v>#N/A</v>
      </c>
      <c r="C168" s="80"/>
      <c r="D168" s="81"/>
    </row>
    <row r="169" spans="1:4">
      <c r="A169" s="81" t="s">
        <v>77</v>
      </c>
      <c r="B169" s="81" t="e">
        <f t="shared" si="1"/>
        <v>#N/A</v>
      </c>
      <c r="C169" s="80"/>
      <c r="D169" s="81" t="e">
        <f>B169&amp;" / "&amp;B170</f>
        <v>#N/A</v>
      </c>
    </row>
    <row r="170" spans="1:4">
      <c r="A170" s="81" t="s">
        <v>80</v>
      </c>
      <c r="B170" s="81" t="e">
        <f t="shared" si="1"/>
        <v>#N/A</v>
      </c>
      <c r="C170" s="80"/>
      <c r="D170" s="81"/>
    </row>
    <row r="171" spans="1:4">
      <c r="A171" s="81" t="s">
        <v>90</v>
      </c>
      <c r="B171" s="81" t="e">
        <f t="shared" si="1"/>
        <v>#N/A</v>
      </c>
      <c r="C171" s="80"/>
      <c r="D171" s="81" t="e">
        <f>B171&amp;" / "&amp;B172</f>
        <v>#N/A</v>
      </c>
    </row>
    <row r="172" spans="1:4">
      <c r="A172" s="81" t="s">
        <v>91</v>
      </c>
      <c r="B172" s="81" t="e">
        <f t="shared" si="1"/>
        <v>#N/A</v>
      </c>
      <c r="C172" s="80"/>
      <c r="D172" s="80"/>
    </row>
    <row r="173" spans="1:4">
      <c r="A173" s="81" t="s">
        <v>98</v>
      </c>
      <c r="B173" s="81" t="e">
        <f t="shared" si="1"/>
        <v>#N/A</v>
      </c>
      <c r="C173" s="80"/>
      <c r="D173" s="81" t="e">
        <f>B173&amp;" / "&amp;B174</f>
        <v>#N/A</v>
      </c>
    </row>
    <row r="174" spans="1:4">
      <c r="A174" s="81" t="s">
        <v>97</v>
      </c>
      <c r="B174" s="81" t="e">
        <f t="shared" si="1"/>
        <v>#N/A</v>
      </c>
      <c r="C174" s="80"/>
      <c r="D174" s="80"/>
    </row>
  </sheetData>
  <mergeCells count="113">
    <mergeCell ref="C90:D90"/>
    <mergeCell ref="C91:D91"/>
    <mergeCell ref="C60:D60"/>
    <mergeCell ref="C61:D61"/>
    <mergeCell ref="C68:D68"/>
    <mergeCell ref="C81:D81"/>
    <mergeCell ref="C82:D82"/>
    <mergeCell ref="C3:D3"/>
    <mergeCell ref="C24:D24"/>
    <mergeCell ref="C25:D25"/>
    <mergeCell ref="C28:D28"/>
    <mergeCell ref="C18:D18"/>
    <mergeCell ref="C21:D21"/>
    <mergeCell ref="C11:D11"/>
    <mergeCell ref="C10:D10"/>
    <mergeCell ref="C14:D14"/>
    <mergeCell ref="C92:D92"/>
    <mergeCell ref="C69:D69"/>
    <mergeCell ref="C79:D79"/>
    <mergeCell ref="C75:D75"/>
    <mergeCell ref="C71:D71"/>
    <mergeCell ref="C70:D70"/>
    <mergeCell ref="C76:D76"/>
    <mergeCell ref="C72:D72"/>
    <mergeCell ref="M44:N44"/>
    <mergeCell ref="C83:D83"/>
    <mergeCell ref="C74:D74"/>
    <mergeCell ref="C73:D73"/>
    <mergeCell ref="K62:L62"/>
    <mergeCell ref="K61:L61"/>
    <mergeCell ref="C78:D78"/>
    <mergeCell ref="C88:D88"/>
    <mergeCell ref="C89:D89"/>
    <mergeCell ref="C85:D85"/>
    <mergeCell ref="C86:D86"/>
    <mergeCell ref="C87:D87"/>
    <mergeCell ref="C77:D77"/>
    <mergeCell ref="G61:H61"/>
    <mergeCell ref="C84:D84"/>
    <mergeCell ref="C80:D80"/>
    <mergeCell ref="K37:L37"/>
    <mergeCell ref="G60:H60"/>
    <mergeCell ref="K55:L55"/>
    <mergeCell ref="K57:L57"/>
    <mergeCell ref="K56:L56"/>
    <mergeCell ref="K52:L52"/>
    <mergeCell ref="K53:L53"/>
    <mergeCell ref="K54:L54"/>
    <mergeCell ref="E45:F45"/>
    <mergeCell ref="K58:L58"/>
    <mergeCell ref="G57:H57"/>
    <mergeCell ref="I42:J42"/>
    <mergeCell ref="K59:L59"/>
    <mergeCell ref="K60:L60"/>
    <mergeCell ref="A47:B47"/>
    <mergeCell ref="A50:B50"/>
    <mergeCell ref="A46:B46"/>
    <mergeCell ref="A52:B52"/>
    <mergeCell ref="A56:B56"/>
    <mergeCell ref="C48:D48"/>
    <mergeCell ref="C36:D36"/>
    <mergeCell ref="C42:D42"/>
    <mergeCell ref="A35:B35"/>
    <mergeCell ref="A38:B38"/>
    <mergeCell ref="A51:B51"/>
    <mergeCell ref="A57:B57"/>
    <mergeCell ref="A53:B53"/>
    <mergeCell ref="E1:F1"/>
    <mergeCell ref="E16:F16"/>
    <mergeCell ref="E8:F8"/>
    <mergeCell ref="G56:H56"/>
    <mergeCell ref="E39:F39"/>
    <mergeCell ref="G48:H48"/>
    <mergeCell ref="E5:F5"/>
    <mergeCell ref="E12:F12"/>
    <mergeCell ref="E27:F27"/>
    <mergeCell ref="E44:F44"/>
    <mergeCell ref="C54:D54"/>
    <mergeCell ref="A34:B34"/>
    <mergeCell ref="C7:D7"/>
    <mergeCell ref="G36:H36"/>
    <mergeCell ref="A39:B39"/>
    <mergeCell ref="C17:D17"/>
    <mergeCell ref="E30:F30"/>
    <mergeCell ref="G10:H10"/>
    <mergeCell ref="A45:B45"/>
    <mergeCell ref="A40:B40"/>
    <mergeCell ref="A41:B41"/>
    <mergeCell ref="A44:B44"/>
    <mergeCell ref="N12:O12"/>
    <mergeCell ref="E51:F51"/>
    <mergeCell ref="G3:H3"/>
    <mergeCell ref="M45:N45"/>
    <mergeCell ref="O36:P36"/>
    <mergeCell ref="G28:H28"/>
    <mergeCell ref="I32:J32"/>
    <mergeCell ref="I31:J31"/>
    <mergeCell ref="G4:H4"/>
    <mergeCell ref="O35:P35"/>
    <mergeCell ref="I7:J7"/>
    <mergeCell ref="I23:J23"/>
    <mergeCell ref="E15:F15"/>
    <mergeCell ref="E19:F19"/>
    <mergeCell ref="M26:N26"/>
    <mergeCell ref="K14:L14"/>
    <mergeCell ref="M25:N25"/>
    <mergeCell ref="G17:H17"/>
    <mergeCell ref="G18:H18"/>
    <mergeCell ref="E26:F26"/>
    <mergeCell ref="O50:P50"/>
    <mergeCell ref="K51:L51"/>
    <mergeCell ref="E34:F34"/>
    <mergeCell ref="E33:F33"/>
  </mergeCells>
  <phoneticPr fontId="0" type="noConversion"/>
  <conditionalFormatting sqref="N12 P12 K51:K62 M51:M62">
    <cfRule type="cellIs" dxfId="25" priority="1" stopIfTrue="1" operator="equal">
      <formula>0</formula>
    </cfRule>
  </conditionalFormatting>
  <conditionalFormatting sqref="E1:F1 E5:F5 E12:F12 E15:F15 C3:D3 C7:D7 C10:D10 C14:D14 C17:D17 C21:D21 E30:F30 C24:D24 C28:D28">
    <cfRule type="cellIs" dxfId="24" priority="2" stopIfTrue="1" operator="equal">
      <formula>"0 / 0"</formula>
    </cfRule>
  </conditionalFormatting>
  <printOptions horizontalCentered="1" verticalCentered="1"/>
  <pageMargins left="0.75" right="0.75" top="0.17" bottom="0.3" header="0.17" footer="0.3"/>
  <pageSetup scale="69"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Sheet13"/>
  <dimension ref="A1:R165"/>
  <sheetViews>
    <sheetView topLeftCell="E1" workbookViewId="0">
      <selection activeCell="C13" sqref="C13"/>
    </sheetView>
  </sheetViews>
  <sheetFormatPr defaultRowHeight="12.75"/>
  <cols>
    <col min="1" max="1" width="9.140625" style="1"/>
    <col min="2" max="2" width="9.28515625" style="1" bestFit="1" customWidth="1"/>
    <col min="3" max="3" width="9.140625" style="1"/>
    <col min="4" max="4" width="9.42578125" style="1" bestFit="1" customWidth="1"/>
    <col min="5" max="5" width="9.140625" style="1"/>
    <col min="6" max="6" width="9.5703125" style="1" bestFit="1" customWidth="1"/>
    <col min="7" max="7" width="9.28515625" style="1" bestFit="1" customWidth="1"/>
    <col min="8" max="8" width="9.7109375" style="1" bestFit="1" customWidth="1"/>
    <col min="9" max="9" width="9.7109375" style="1" customWidth="1"/>
    <col min="10" max="10" width="9.85546875" style="1" bestFit="1" customWidth="1"/>
    <col min="11" max="11" width="9.7109375" style="1" bestFit="1" customWidth="1"/>
    <col min="12" max="12" width="11" style="1" bestFit="1" customWidth="1"/>
    <col min="13" max="13" width="10.140625" style="1" bestFit="1" customWidth="1"/>
    <col min="14" max="14" width="9.85546875" style="1" bestFit="1" customWidth="1"/>
    <col min="15" max="15" width="10.5703125" style="1" bestFit="1" customWidth="1"/>
    <col min="16" max="16" width="10.85546875" style="1" bestFit="1" customWidth="1"/>
    <col min="17" max="17" width="9.28515625" style="1" bestFit="1" customWidth="1"/>
    <col min="18" max="18" width="10.85546875" style="1" bestFit="1" customWidth="1"/>
    <col min="19" max="16384" width="9.140625" style="1"/>
  </cols>
  <sheetData>
    <row r="1" spans="5:12">
      <c r="G1" s="110" t="e">
        <f>D160</f>
        <v>#N/A</v>
      </c>
      <c r="H1" s="110"/>
    </row>
    <row r="2" spans="5:12">
      <c r="G2" s="8"/>
      <c r="H2" s="9"/>
    </row>
    <row r="3" spans="5:12">
      <c r="E3" s="110" t="e">
        <f>D140</f>
        <v>#N/A</v>
      </c>
      <c r="F3" s="110"/>
      <c r="G3" s="4"/>
      <c r="H3" s="14">
        <v>-6</v>
      </c>
      <c r="I3" s="107"/>
      <c r="J3" s="106"/>
    </row>
    <row r="4" spans="5:12">
      <c r="E4" s="10"/>
      <c r="F4" s="11"/>
      <c r="G4" s="4"/>
      <c r="H4" s="5"/>
      <c r="I4" s="108"/>
      <c r="J4" s="109"/>
    </row>
    <row r="5" spans="5:12">
      <c r="E5" s="4"/>
      <c r="F5" s="14">
        <v>-1</v>
      </c>
      <c r="G5" s="110"/>
      <c r="H5" s="120"/>
      <c r="J5" s="5"/>
    </row>
    <row r="6" spans="5:12">
      <c r="E6" s="4"/>
      <c r="F6" s="5"/>
      <c r="G6" s="2"/>
      <c r="H6" s="2"/>
      <c r="J6" s="5"/>
    </row>
    <row r="7" spans="5:12">
      <c r="E7" s="110" t="e">
        <f>D142</f>
        <v>#N/A</v>
      </c>
      <c r="F7" s="120"/>
      <c r="J7" s="14"/>
    </row>
    <row r="8" spans="5:12">
      <c r="E8" s="2"/>
      <c r="F8" s="2"/>
      <c r="J8" s="14">
        <v>-15</v>
      </c>
      <c r="K8" s="106"/>
      <c r="L8" s="106"/>
    </row>
    <row r="9" spans="5:12">
      <c r="E9" s="110" t="e">
        <f>D144</f>
        <v>#N/A</v>
      </c>
      <c r="F9" s="110"/>
      <c r="J9" s="14"/>
      <c r="K9" s="22"/>
      <c r="L9" s="59"/>
    </row>
    <row r="10" spans="5:12">
      <c r="E10" s="10"/>
      <c r="F10" s="11"/>
      <c r="J10" s="14"/>
      <c r="K10" s="22"/>
      <c r="L10" s="41"/>
    </row>
    <row r="11" spans="5:12">
      <c r="E11" s="4"/>
      <c r="F11" s="14">
        <v>-2</v>
      </c>
      <c r="G11" s="110"/>
      <c r="H11" s="110"/>
      <c r="I11" s="2"/>
      <c r="J11" s="15"/>
      <c r="L11" s="5"/>
    </row>
    <row r="12" spans="5:12">
      <c r="E12" s="4"/>
      <c r="F12" s="14"/>
      <c r="G12" s="8"/>
      <c r="H12" s="9"/>
      <c r="I12" s="2"/>
      <c r="J12" s="15"/>
      <c r="L12" s="5"/>
    </row>
    <row r="13" spans="5:12">
      <c r="E13" s="110" t="e">
        <f>D146</f>
        <v>#N/A</v>
      </c>
      <c r="F13" s="120"/>
      <c r="H13" s="5"/>
      <c r="I13" s="2"/>
      <c r="J13" s="6"/>
      <c r="K13" s="2"/>
      <c r="L13" s="6"/>
    </row>
    <row r="14" spans="5:12">
      <c r="E14" s="23"/>
      <c r="F14" s="23"/>
      <c r="H14" s="14">
        <v>-7</v>
      </c>
      <c r="I14" s="106"/>
      <c r="J14" s="115"/>
      <c r="K14" s="2"/>
      <c r="L14" s="6"/>
    </row>
    <row r="15" spans="5:12">
      <c r="E15" s="110" t="e">
        <f>D148</f>
        <v>#N/A</v>
      </c>
      <c r="F15" s="110"/>
      <c r="G15" s="4"/>
      <c r="H15" s="14"/>
      <c r="K15" s="4"/>
      <c r="L15" s="14"/>
    </row>
    <row r="16" spans="5:12">
      <c r="E16" s="111"/>
      <c r="F16" s="112"/>
      <c r="G16" s="4"/>
      <c r="H16" s="5"/>
      <c r="K16" s="4"/>
      <c r="L16" s="5"/>
    </row>
    <row r="17" spans="5:18">
      <c r="E17" s="4"/>
      <c r="F17" s="14">
        <v>-3</v>
      </c>
      <c r="G17" s="110"/>
      <c r="H17" s="120"/>
      <c r="K17" s="4"/>
      <c r="L17" s="14">
        <v>-21</v>
      </c>
      <c r="M17" s="107"/>
      <c r="N17" s="106"/>
      <c r="O17" s="4"/>
      <c r="P17" s="128"/>
      <c r="Q17" s="128"/>
      <c r="R17" s="52"/>
    </row>
    <row r="18" spans="5:18">
      <c r="E18" s="4"/>
      <c r="F18" s="5"/>
      <c r="G18" s="2"/>
      <c r="H18" s="2"/>
      <c r="K18" s="4"/>
      <c r="L18" s="5"/>
      <c r="M18" s="40"/>
      <c r="N18" s="41"/>
    </row>
    <row r="19" spans="5:18">
      <c r="E19" s="110" t="e">
        <f>D150</f>
        <v>#N/A</v>
      </c>
      <c r="F19" s="120"/>
      <c r="G19" s="2"/>
      <c r="H19" s="2"/>
      <c r="K19" s="4"/>
      <c r="L19" s="14"/>
      <c r="N19" s="5"/>
    </row>
    <row r="20" spans="5:18">
      <c r="G20" s="110" t="e">
        <f>D162</f>
        <v>#N/A</v>
      </c>
      <c r="H20" s="110"/>
      <c r="K20" s="4"/>
      <c r="L20" s="14"/>
      <c r="N20" s="5"/>
    </row>
    <row r="21" spans="5:18">
      <c r="G21" s="111"/>
      <c r="H21" s="112"/>
      <c r="L21" s="5"/>
      <c r="M21" s="4"/>
      <c r="N21" s="5"/>
    </row>
    <row r="22" spans="5:18">
      <c r="E22" s="110" t="e">
        <f>D152</f>
        <v>#N/A</v>
      </c>
      <c r="F22" s="110"/>
      <c r="G22" s="4"/>
      <c r="H22" s="14">
        <v>-8</v>
      </c>
      <c r="I22" s="106"/>
      <c r="J22" s="106"/>
      <c r="L22" s="5"/>
      <c r="N22" s="5"/>
    </row>
    <row r="23" spans="5:18">
      <c r="E23" s="111"/>
      <c r="F23" s="112"/>
      <c r="G23" s="4"/>
      <c r="H23" s="5"/>
      <c r="I23" s="108"/>
      <c r="J23" s="109"/>
      <c r="L23" s="5"/>
      <c r="N23" s="5"/>
    </row>
    <row r="24" spans="5:18">
      <c r="E24" s="4"/>
      <c r="F24" s="14">
        <v>-4</v>
      </c>
      <c r="G24" s="146"/>
      <c r="H24" s="120"/>
      <c r="I24" s="2"/>
      <c r="J24" s="15"/>
      <c r="K24" s="42"/>
      <c r="L24" s="5"/>
      <c r="N24" s="5"/>
    </row>
    <row r="25" spans="5:18">
      <c r="E25" s="4"/>
      <c r="F25" s="5"/>
      <c r="G25" s="2"/>
      <c r="H25" s="2"/>
      <c r="I25" s="2"/>
      <c r="K25" s="42"/>
      <c r="L25" s="5"/>
      <c r="N25" s="5"/>
    </row>
    <row r="26" spans="5:18">
      <c r="E26" s="110" t="e">
        <f>D154</f>
        <v>#N/A</v>
      </c>
      <c r="F26" s="120"/>
      <c r="G26" s="2"/>
      <c r="H26" s="2"/>
      <c r="I26" s="2"/>
      <c r="J26" s="15"/>
      <c r="K26" s="22"/>
      <c r="L26" s="41"/>
      <c r="N26" s="5"/>
    </row>
    <row r="27" spans="5:18">
      <c r="G27" s="2"/>
      <c r="H27" s="2"/>
      <c r="I27" s="2"/>
      <c r="J27" s="15">
        <v>-16</v>
      </c>
      <c r="K27" s="107"/>
      <c r="L27" s="115"/>
      <c r="N27" s="5"/>
    </row>
    <row r="28" spans="5:18">
      <c r="E28" s="110" t="e">
        <f>D156</f>
        <v>#N/A</v>
      </c>
      <c r="F28" s="110"/>
      <c r="G28" s="2"/>
      <c r="H28" s="2"/>
      <c r="I28" s="2"/>
      <c r="J28" s="15"/>
      <c r="K28" s="22"/>
      <c r="L28" s="22"/>
      <c r="N28" s="5"/>
      <c r="Q28" s="27"/>
      <c r="R28" s="74"/>
    </row>
    <row r="29" spans="5:18">
      <c r="E29" s="111"/>
      <c r="F29" s="112"/>
      <c r="G29" s="2"/>
      <c r="H29" s="2"/>
      <c r="I29" s="2"/>
      <c r="J29" s="15"/>
      <c r="K29" s="22"/>
      <c r="L29" s="22"/>
      <c r="N29" s="14">
        <v>-24</v>
      </c>
      <c r="O29" s="146"/>
      <c r="P29" s="110"/>
      <c r="Q29" s="27"/>
      <c r="R29" s="74"/>
    </row>
    <row r="30" spans="5:18">
      <c r="E30" s="4"/>
      <c r="F30" s="14">
        <v>-5</v>
      </c>
      <c r="G30" s="110"/>
      <c r="H30" s="110"/>
      <c r="I30" s="2"/>
      <c r="J30" s="15"/>
      <c r="K30" s="22"/>
      <c r="L30" s="22"/>
      <c r="N30" s="14"/>
      <c r="O30" s="116" t="s">
        <v>2</v>
      </c>
      <c r="P30" s="117"/>
      <c r="Q30" s="27"/>
      <c r="R30" s="53"/>
    </row>
    <row r="31" spans="5:18">
      <c r="E31" s="4"/>
      <c r="F31" s="5"/>
      <c r="G31" s="111"/>
      <c r="H31" s="112"/>
      <c r="I31" s="2"/>
      <c r="J31" s="6"/>
      <c r="M31" s="4"/>
      <c r="N31" s="5"/>
      <c r="P31" s="13"/>
      <c r="Q31" s="27"/>
      <c r="R31" s="53"/>
    </row>
    <row r="32" spans="5:18">
      <c r="E32" s="110" t="e">
        <f>D158</f>
        <v>#N/A</v>
      </c>
      <c r="F32" s="120"/>
      <c r="G32" s="4"/>
      <c r="H32" s="14">
        <v>-9</v>
      </c>
      <c r="I32" s="106"/>
      <c r="J32" s="115"/>
      <c r="M32" s="4"/>
      <c r="O32" s="42"/>
      <c r="P32" s="13"/>
    </row>
    <row r="33" spans="1:18">
      <c r="E33" s="56"/>
      <c r="F33" s="56"/>
      <c r="G33" s="4"/>
      <c r="H33" s="5"/>
      <c r="M33" s="4"/>
      <c r="N33" s="14"/>
      <c r="O33" s="42"/>
      <c r="P33" s="13"/>
    </row>
    <row r="34" spans="1:18">
      <c r="G34" s="110" t="e">
        <f>D164</f>
        <v>#N/A</v>
      </c>
      <c r="H34" s="120"/>
      <c r="M34" s="4"/>
      <c r="N34" s="5"/>
      <c r="O34" s="42"/>
      <c r="P34" s="13"/>
    </row>
    <row r="35" spans="1:18">
      <c r="G35" s="2"/>
      <c r="H35" s="2"/>
      <c r="K35" s="110" t="str">
        <f>IF(M17="","",IF(M17=K8,K27,K8))</f>
        <v/>
      </c>
      <c r="L35" s="110"/>
      <c r="M35" s="4"/>
      <c r="N35" s="5"/>
      <c r="O35" s="42"/>
      <c r="P35" s="13"/>
    </row>
    <row r="36" spans="1:18">
      <c r="G36" s="2"/>
      <c r="H36" s="2"/>
      <c r="K36" s="111" t="s">
        <v>104</v>
      </c>
      <c r="L36" s="112"/>
      <c r="M36" s="4"/>
      <c r="N36" s="5"/>
      <c r="O36" s="42"/>
      <c r="P36" s="13"/>
    </row>
    <row r="37" spans="1:18">
      <c r="G37" s="110" t="str">
        <f>IF(K27="","",IF(K27=I22,I32,I22))</f>
        <v/>
      </c>
      <c r="H37" s="110"/>
      <c r="L37" s="5"/>
      <c r="M37" s="4"/>
      <c r="N37" s="5"/>
      <c r="O37" s="42"/>
      <c r="P37" s="13"/>
    </row>
    <row r="38" spans="1:18">
      <c r="C38" s="110" t="str">
        <f>IF(I3="","",IF(I3=G1,G5,G1))</f>
        <v/>
      </c>
      <c r="D38" s="110"/>
      <c r="G38" s="111" t="s">
        <v>103</v>
      </c>
      <c r="H38" s="112"/>
      <c r="L38" s="5"/>
      <c r="M38" s="4"/>
      <c r="N38" s="5"/>
      <c r="O38" s="42"/>
      <c r="P38" s="13"/>
    </row>
    <row r="39" spans="1:18">
      <c r="C39" s="111" t="s">
        <v>59</v>
      </c>
      <c r="D39" s="112"/>
      <c r="G39" s="4"/>
      <c r="H39" s="14"/>
      <c r="L39" s="5"/>
      <c r="N39" s="5"/>
      <c r="O39" s="42"/>
      <c r="P39" s="16">
        <v>-25</v>
      </c>
      <c r="Q39" s="118"/>
      <c r="R39" s="119"/>
    </row>
    <row r="40" spans="1:18">
      <c r="A40" s="110" t="str">
        <f>IF(G17="","",IF(G17=E15,E19,E15))</f>
        <v/>
      </c>
      <c r="B40" s="110"/>
      <c r="C40" s="4"/>
      <c r="D40" s="14">
        <v>-14</v>
      </c>
      <c r="E40" s="146"/>
      <c r="F40" s="110"/>
      <c r="H40" s="5"/>
      <c r="K40" s="4"/>
      <c r="L40" s="14"/>
      <c r="N40" s="5"/>
      <c r="O40" s="4"/>
      <c r="P40" s="13"/>
      <c r="Q40" s="113" t="s">
        <v>2</v>
      </c>
      <c r="R40" s="114"/>
    </row>
    <row r="41" spans="1:18">
      <c r="A41" s="111" t="s">
        <v>23</v>
      </c>
      <c r="B41" s="112"/>
      <c r="C41" s="4"/>
      <c r="D41" s="5"/>
      <c r="E41" s="10"/>
      <c r="F41" s="11"/>
      <c r="H41" s="14">
        <v>-19</v>
      </c>
      <c r="I41" s="146"/>
      <c r="J41" s="110"/>
      <c r="L41" s="14">
        <v>-23</v>
      </c>
      <c r="M41" s="110"/>
      <c r="N41" s="120"/>
      <c r="O41" s="4"/>
      <c r="P41" s="16"/>
    </row>
    <row r="42" spans="1:18">
      <c r="A42" s="4"/>
      <c r="B42" s="14">
        <v>-10</v>
      </c>
      <c r="C42" s="110"/>
      <c r="D42" s="120"/>
      <c r="F42" s="5"/>
      <c r="G42" s="4"/>
      <c r="H42" s="14"/>
      <c r="I42" s="73"/>
      <c r="J42" s="9"/>
      <c r="L42" s="14"/>
      <c r="O42" s="4"/>
      <c r="P42" s="13"/>
    </row>
    <row r="43" spans="1:18">
      <c r="A43" s="4"/>
      <c r="B43" s="5"/>
      <c r="C43" s="111"/>
      <c r="D43" s="111"/>
      <c r="F43" s="5"/>
      <c r="G43" s="4"/>
      <c r="H43" s="5"/>
      <c r="I43" s="42"/>
      <c r="J43" s="5"/>
      <c r="L43" s="14"/>
      <c r="O43" s="4"/>
      <c r="P43" s="13"/>
    </row>
    <row r="44" spans="1:18">
      <c r="A44" s="110" t="str">
        <f>IF(G24="","",IF(G24=E22,E26,E22))</f>
        <v/>
      </c>
      <c r="B44" s="120"/>
      <c r="C44" s="2"/>
      <c r="D44" s="2"/>
      <c r="F44" s="5"/>
      <c r="G44" s="4"/>
      <c r="H44" s="5"/>
      <c r="J44" s="5"/>
      <c r="L44" s="14"/>
      <c r="O44" s="4"/>
      <c r="P44" s="13"/>
    </row>
    <row r="45" spans="1:18">
      <c r="A45" s="111" t="s">
        <v>33</v>
      </c>
      <c r="B45" s="111"/>
      <c r="C45" s="2"/>
      <c r="D45" s="2"/>
      <c r="F45" s="14">
        <v>-17</v>
      </c>
      <c r="G45" s="110"/>
      <c r="H45" s="120"/>
      <c r="J45" s="5"/>
      <c r="L45" s="14"/>
      <c r="O45" s="4"/>
      <c r="P45" s="13"/>
    </row>
    <row r="46" spans="1:18">
      <c r="F46" s="14"/>
      <c r="G46" s="73"/>
      <c r="H46" s="8"/>
      <c r="J46" s="5"/>
      <c r="L46" s="5"/>
      <c r="O46" s="4"/>
      <c r="P46" s="16"/>
    </row>
    <row r="47" spans="1:18">
      <c r="C47" s="110" t="str">
        <f>IF(G30="","",IF(G30=E28,E32,E28))</f>
        <v/>
      </c>
      <c r="D47" s="110"/>
      <c r="E47" s="4"/>
      <c r="F47" s="14"/>
      <c r="G47" s="42"/>
      <c r="H47" s="4"/>
      <c r="I47" s="4"/>
      <c r="J47" s="5"/>
      <c r="L47" s="5"/>
      <c r="O47" s="4"/>
      <c r="P47" s="13"/>
    </row>
    <row r="48" spans="1:18">
      <c r="C48" s="111" t="s">
        <v>37</v>
      </c>
      <c r="D48" s="112"/>
      <c r="E48" s="4"/>
      <c r="F48" s="5"/>
      <c r="G48" s="24"/>
      <c r="H48" s="24"/>
      <c r="I48" s="4"/>
      <c r="J48" s="5"/>
      <c r="L48" s="5"/>
      <c r="O48" s="4"/>
      <c r="P48" s="13"/>
    </row>
    <row r="49" spans="3:18">
      <c r="C49" s="4"/>
      <c r="D49" s="14">
        <v>-11</v>
      </c>
      <c r="E49" s="110"/>
      <c r="F49" s="120"/>
      <c r="G49" s="4"/>
      <c r="H49" s="60"/>
      <c r="I49" s="4"/>
      <c r="J49" s="14">
        <v>-22</v>
      </c>
      <c r="K49" s="107"/>
      <c r="L49" s="115"/>
      <c r="O49" s="4"/>
      <c r="P49" s="13"/>
    </row>
    <row r="50" spans="3:18">
      <c r="C50" s="4"/>
      <c r="D50" s="5"/>
      <c r="E50" s="10"/>
      <c r="F50" s="10"/>
      <c r="G50" s="4"/>
      <c r="H50" s="4"/>
      <c r="I50" s="4"/>
      <c r="J50" s="5"/>
      <c r="O50" s="4"/>
      <c r="P50" s="13"/>
    </row>
    <row r="51" spans="3:18">
      <c r="C51" s="110" t="str">
        <f>IF(I14="","",IF(I14=G11,G17,G11))</f>
        <v/>
      </c>
      <c r="D51" s="120"/>
      <c r="G51" s="110" t="str">
        <f>IF(K8="","",IF(K8=I3,I14,I3))</f>
        <v/>
      </c>
      <c r="H51" s="110"/>
      <c r="I51" s="4"/>
      <c r="J51" s="5"/>
      <c r="O51" s="121" t="str">
        <f>IF(O29="","",IF(O29=M41,M17,""))</f>
        <v/>
      </c>
      <c r="P51" s="122"/>
    </row>
    <row r="52" spans="3:18">
      <c r="C52" s="111" t="s">
        <v>32</v>
      </c>
      <c r="D52" s="111"/>
      <c r="G52" s="111" t="s">
        <v>58</v>
      </c>
      <c r="H52" s="112"/>
      <c r="I52" s="4"/>
      <c r="J52" s="5"/>
      <c r="O52" s="114" t="s">
        <v>100</v>
      </c>
      <c r="P52" s="114"/>
    </row>
    <row r="53" spans="3:18">
      <c r="C53" s="110" t="str">
        <f>IF(G5="","",IF(G5=E3,E7,E3))</f>
        <v/>
      </c>
      <c r="D53" s="110"/>
      <c r="G53" s="24"/>
      <c r="H53" s="82"/>
      <c r="J53" s="5"/>
      <c r="O53" s="24"/>
      <c r="P53" s="24"/>
    </row>
    <row r="54" spans="3:18" ht="13.5" thickBot="1">
      <c r="C54" s="111" t="s">
        <v>0</v>
      </c>
      <c r="D54" s="112"/>
      <c r="G54" s="24"/>
      <c r="H54" s="82"/>
      <c r="I54" s="4"/>
      <c r="J54" s="5"/>
      <c r="L54" s="24"/>
      <c r="M54" s="22"/>
    </row>
    <row r="55" spans="3:18" ht="13.5" thickBot="1">
      <c r="C55" s="4"/>
      <c r="D55" s="14">
        <v>-12</v>
      </c>
      <c r="E55" s="146"/>
      <c r="F55" s="110"/>
      <c r="G55" s="24"/>
      <c r="H55" s="15">
        <v>-20</v>
      </c>
      <c r="I55" s="146"/>
      <c r="J55" s="120"/>
      <c r="L55" s="44"/>
      <c r="O55" s="1">
        <f>SUM(O56:O68)</f>
        <v>0</v>
      </c>
      <c r="Q55" s="149" t="s">
        <v>24</v>
      </c>
      <c r="R55" s="150"/>
    </row>
    <row r="56" spans="3:18">
      <c r="C56" s="4"/>
      <c r="D56" s="5"/>
      <c r="E56" s="10"/>
      <c r="F56" s="11"/>
      <c r="G56" s="4"/>
      <c r="H56" s="14"/>
      <c r="I56" s="4"/>
      <c r="K56" s="24"/>
      <c r="L56" s="85" t="s">
        <v>2</v>
      </c>
      <c r="M56" s="126">
        <f>IF(O51="",O29,Q39)</f>
        <v>0</v>
      </c>
      <c r="N56" s="127"/>
      <c r="O56" s="45">
        <f t="shared" ref="O56:O66" si="0">$I$64*R56</f>
        <v>0</v>
      </c>
      <c r="Q56" s="32" t="s">
        <v>25</v>
      </c>
      <c r="R56" s="65">
        <v>0.46150000000000002</v>
      </c>
    </row>
    <row r="57" spans="3:18">
      <c r="C57" s="110" t="str">
        <f>IF(I22="","",IF(I22=G20,G24,G20))</f>
        <v/>
      </c>
      <c r="D57" s="120"/>
      <c r="F57" s="5"/>
      <c r="G57" s="4"/>
      <c r="H57" s="5"/>
      <c r="I57" s="4"/>
      <c r="L57" s="49" t="s">
        <v>7</v>
      </c>
      <c r="M57" s="147">
        <f>IF(O29=M17,M41,IF(Q39=O29,O51,IF(Q39=O51,O29,"")))</f>
        <v>0</v>
      </c>
      <c r="N57" s="148"/>
      <c r="O57" s="46">
        <f t="shared" si="0"/>
        <v>0</v>
      </c>
      <c r="Q57" s="30" t="s">
        <v>6</v>
      </c>
      <c r="R57" s="64">
        <v>0.30769999999999997</v>
      </c>
    </row>
    <row r="58" spans="3:18">
      <c r="C58" s="111" t="s">
        <v>46</v>
      </c>
      <c r="D58" s="111"/>
      <c r="F58" s="14">
        <v>-18</v>
      </c>
      <c r="G58" s="146"/>
      <c r="H58" s="120"/>
      <c r="L58" s="49" t="s">
        <v>5</v>
      </c>
      <c r="M58" s="147">
        <f>IF(M41=K35,K49,K35)</f>
        <v>0</v>
      </c>
      <c r="N58" s="148"/>
      <c r="O58" s="46">
        <f t="shared" si="0"/>
        <v>0</v>
      </c>
      <c r="Q58" s="30" t="s">
        <v>5</v>
      </c>
      <c r="R58" s="64">
        <v>0.15384999999999999</v>
      </c>
    </row>
    <row r="59" spans="3:18">
      <c r="C59" s="110" t="str">
        <f>IF(G11="","",IF(G11=E9,E13,E9))</f>
        <v/>
      </c>
      <c r="D59" s="110"/>
      <c r="E59" s="4"/>
      <c r="F59" s="14"/>
      <c r="G59" s="12"/>
      <c r="H59" s="10"/>
      <c r="L59" s="50" t="s">
        <v>4</v>
      </c>
      <c r="M59" s="147">
        <f>IF(K49=I41,I55,I41)</f>
        <v>0</v>
      </c>
      <c r="N59" s="148"/>
      <c r="O59" s="46">
        <f t="shared" si="0"/>
        <v>0</v>
      </c>
      <c r="Q59" s="30" t="s">
        <v>4</v>
      </c>
      <c r="R59" s="64">
        <v>7.6899999999999996E-2</v>
      </c>
    </row>
    <row r="60" spans="3:18">
      <c r="C60" s="111" t="s">
        <v>1</v>
      </c>
      <c r="D60" s="112"/>
      <c r="E60" s="4"/>
      <c r="F60" s="5"/>
      <c r="L60" s="50" t="s">
        <v>49</v>
      </c>
      <c r="M60" s="147">
        <f>IF(I55=G51,G58,G51)</f>
        <v>0</v>
      </c>
      <c r="N60" s="148"/>
      <c r="O60" s="46">
        <f t="shared" si="0"/>
        <v>0</v>
      </c>
      <c r="Q60" s="30" t="s">
        <v>49</v>
      </c>
      <c r="R60" s="64">
        <v>0</v>
      </c>
    </row>
    <row r="61" spans="3:18">
      <c r="C61" s="4"/>
      <c r="D61" s="14">
        <v>-13</v>
      </c>
      <c r="E61" s="146"/>
      <c r="F61" s="120"/>
      <c r="L61" s="50" t="s">
        <v>49</v>
      </c>
      <c r="M61" s="147">
        <f>IF(I41=G37,G45,G37)</f>
        <v>0</v>
      </c>
      <c r="N61" s="148"/>
      <c r="O61" s="46">
        <f t="shared" si="0"/>
        <v>0</v>
      </c>
      <c r="Q61" s="30" t="s">
        <v>49</v>
      </c>
      <c r="R61" s="64">
        <v>0</v>
      </c>
    </row>
    <row r="62" spans="3:18" ht="13.5" thickBot="1">
      <c r="C62" s="4"/>
      <c r="D62" s="5"/>
      <c r="E62" s="10"/>
      <c r="F62" s="10"/>
      <c r="L62" s="50" t="s">
        <v>50</v>
      </c>
      <c r="M62" s="147">
        <f>IF(G58=E55,E61,E55)</f>
        <v>0</v>
      </c>
      <c r="N62" s="148"/>
      <c r="O62" s="46">
        <f t="shared" si="0"/>
        <v>0</v>
      </c>
      <c r="Q62" s="30" t="s">
        <v>50</v>
      </c>
      <c r="R62" s="64">
        <v>0</v>
      </c>
    </row>
    <row r="63" spans="3:18">
      <c r="C63" s="110" t="str">
        <f>IF(I32="","",IF(I32=G30,G34,G30))</f>
        <v/>
      </c>
      <c r="D63" s="120"/>
      <c r="H63" s="22"/>
      <c r="I63" s="124" t="s">
        <v>17</v>
      </c>
      <c r="J63" s="125"/>
      <c r="L63" s="50" t="s">
        <v>50</v>
      </c>
      <c r="M63" s="147">
        <f>IF(G45=E40,E49,E40)</f>
        <v>0</v>
      </c>
      <c r="N63" s="148"/>
      <c r="O63" s="46">
        <f t="shared" si="0"/>
        <v>0</v>
      </c>
      <c r="Q63" s="30" t="s">
        <v>50</v>
      </c>
      <c r="R63" s="64">
        <v>0</v>
      </c>
    </row>
    <row r="64" spans="3:18" ht="13.5" thickBot="1">
      <c r="C64" s="111" t="s">
        <v>38</v>
      </c>
      <c r="D64" s="111"/>
      <c r="I64" s="139">
        <f>I65*G67+G68</f>
        <v>0</v>
      </c>
      <c r="J64" s="140"/>
      <c r="L64" s="50" t="s">
        <v>54</v>
      </c>
      <c r="M64" s="147">
        <f>IF(E40=C38,C42,C38)</f>
        <v>0</v>
      </c>
      <c r="N64" s="148"/>
      <c r="O64" s="46">
        <f t="shared" si="0"/>
        <v>0</v>
      </c>
      <c r="Q64" s="30" t="s">
        <v>54</v>
      </c>
      <c r="R64" s="64">
        <v>0</v>
      </c>
    </row>
    <row r="65" spans="1:18">
      <c r="I65" s="17">
        <f>(COUNTA(E84:E99)+COUNTA(E74:E83))*I68</f>
        <v>0</v>
      </c>
      <c r="L65" s="50" t="s">
        <v>54</v>
      </c>
      <c r="M65" s="147" t="str">
        <f>IF(E49=C47,C51,C47)</f>
        <v/>
      </c>
      <c r="N65" s="148"/>
      <c r="O65" s="46">
        <f t="shared" si="0"/>
        <v>0</v>
      </c>
      <c r="Q65" s="30" t="s">
        <v>54</v>
      </c>
      <c r="R65" s="75">
        <v>0</v>
      </c>
    </row>
    <row r="66" spans="1:18" ht="13.5" thickBot="1">
      <c r="L66" s="50" t="s">
        <v>54</v>
      </c>
      <c r="M66" s="147" t="str">
        <f>IF(E55=C53,C57,C53)</f>
        <v/>
      </c>
      <c r="N66" s="148"/>
      <c r="O66" s="46">
        <f t="shared" si="0"/>
        <v>0</v>
      </c>
      <c r="Q66" s="30" t="s">
        <v>54</v>
      </c>
      <c r="R66" s="83">
        <v>0</v>
      </c>
    </row>
    <row r="67" spans="1:18" ht="13.5" thickBot="1">
      <c r="E67" s="131" t="s">
        <v>143</v>
      </c>
      <c r="F67" s="132"/>
      <c r="G67" s="62">
        <v>1</v>
      </c>
      <c r="H67" s="61" t="s">
        <v>19</v>
      </c>
      <c r="I67" s="157" t="s">
        <v>8</v>
      </c>
      <c r="J67" s="158"/>
      <c r="L67" s="50" t="s">
        <v>54</v>
      </c>
      <c r="M67" s="147" t="str">
        <f>IF(E61=C59,C63,C59)</f>
        <v/>
      </c>
      <c r="N67" s="148"/>
      <c r="O67" s="46">
        <f>$I$64*R68</f>
        <v>0</v>
      </c>
      <c r="Q67" s="30" t="s">
        <v>54</v>
      </c>
      <c r="R67" s="83">
        <v>0</v>
      </c>
    </row>
    <row r="68" spans="1:18" ht="13.5" thickBot="1">
      <c r="E68" s="133" t="s">
        <v>18</v>
      </c>
      <c r="F68" s="134"/>
      <c r="G68" s="63">
        <v>0</v>
      </c>
      <c r="H68" s="20">
        <f>G67*I65+G68-I65</f>
        <v>0</v>
      </c>
      <c r="I68" s="155">
        <v>5</v>
      </c>
      <c r="J68" s="156"/>
      <c r="L68" s="51" t="s">
        <v>99</v>
      </c>
      <c r="M68" s="138" t="str">
        <f>IF(C42=A40,A44,A40)</f>
        <v/>
      </c>
      <c r="N68" s="138"/>
      <c r="O68" s="47">
        <f>$I$64*R68</f>
        <v>0</v>
      </c>
      <c r="Q68" s="31" t="s">
        <v>109</v>
      </c>
      <c r="R68" s="76">
        <v>0</v>
      </c>
    </row>
    <row r="72" spans="1:18" ht="13.5" thickBot="1"/>
    <row r="73" spans="1:18" ht="13.5" thickBot="1">
      <c r="A73" s="25"/>
      <c r="B73" s="34" t="s">
        <v>44</v>
      </c>
      <c r="C73" s="135" t="s">
        <v>45</v>
      </c>
      <c r="D73" s="135"/>
      <c r="E73" s="29" t="s">
        <v>15</v>
      </c>
    </row>
    <row r="74" spans="1:18">
      <c r="A74" s="30" t="s">
        <v>9</v>
      </c>
      <c r="B74" s="70"/>
      <c r="C74" s="136"/>
      <c r="D74" s="137"/>
      <c r="E74" s="67"/>
    </row>
    <row r="75" spans="1:18">
      <c r="A75" s="30" t="s">
        <v>10</v>
      </c>
      <c r="B75" s="71"/>
      <c r="C75" s="143"/>
      <c r="D75" s="143"/>
      <c r="E75" s="68"/>
    </row>
    <row r="76" spans="1:18">
      <c r="A76" s="30" t="s">
        <v>11</v>
      </c>
      <c r="B76" s="71"/>
      <c r="C76" s="143"/>
      <c r="D76" s="143"/>
      <c r="E76" s="68"/>
    </row>
    <row r="77" spans="1:18">
      <c r="A77" s="30" t="s">
        <v>12</v>
      </c>
      <c r="B77" s="71"/>
      <c r="C77" s="143"/>
      <c r="D77" s="143"/>
      <c r="E77" s="68"/>
    </row>
    <row r="78" spans="1:18">
      <c r="A78" s="30" t="s">
        <v>13</v>
      </c>
      <c r="B78" s="71"/>
      <c r="C78" s="143"/>
      <c r="D78" s="143"/>
      <c r="E78" s="68"/>
    </row>
    <row r="79" spans="1:18">
      <c r="A79" s="30" t="s">
        <v>14</v>
      </c>
      <c r="B79" s="71"/>
      <c r="C79" s="143"/>
      <c r="D79" s="143"/>
      <c r="E79" s="68"/>
    </row>
    <row r="80" spans="1:18">
      <c r="A80" s="30" t="s">
        <v>21</v>
      </c>
      <c r="B80" s="71"/>
      <c r="C80" s="143"/>
      <c r="D80" s="143"/>
      <c r="E80" s="68"/>
    </row>
    <row r="81" spans="1:5">
      <c r="A81" s="30" t="s">
        <v>22</v>
      </c>
      <c r="B81" s="71"/>
      <c r="C81" s="143"/>
      <c r="D81" s="143"/>
      <c r="E81" s="68"/>
    </row>
    <row r="82" spans="1:5">
      <c r="A82" s="30" t="s">
        <v>26</v>
      </c>
      <c r="B82" s="71"/>
      <c r="C82" s="143"/>
      <c r="D82" s="143"/>
      <c r="E82" s="68"/>
    </row>
    <row r="83" spans="1:5">
      <c r="A83" s="30" t="s">
        <v>27</v>
      </c>
      <c r="B83" s="77"/>
      <c r="C83" s="152"/>
      <c r="D83" s="152"/>
      <c r="E83" s="78"/>
    </row>
    <row r="84" spans="1:5">
      <c r="A84" s="30" t="s">
        <v>35</v>
      </c>
      <c r="B84" s="71"/>
      <c r="C84" s="153"/>
      <c r="D84" s="154"/>
      <c r="E84" s="68"/>
    </row>
    <row r="85" spans="1:5">
      <c r="A85" s="30" t="s">
        <v>36</v>
      </c>
      <c r="B85" s="71"/>
      <c r="C85" s="143"/>
      <c r="D85" s="143"/>
      <c r="E85" s="68"/>
    </row>
    <row r="86" spans="1:5">
      <c r="A86" s="30" t="s">
        <v>40</v>
      </c>
      <c r="B86" s="71"/>
      <c r="C86" s="143"/>
      <c r="D86" s="143"/>
      <c r="E86" s="68"/>
    </row>
    <row r="87" spans="1:5">
      <c r="A87" s="30" t="s">
        <v>41</v>
      </c>
      <c r="B87" s="71"/>
      <c r="C87" s="143"/>
      <c r="D87" s="143"/>
      <c r="E87" s="68"/>
    </row>
    <row r="88" spans="1:5">
      <c r="A88" s="30" t="s">
        <v>42</v>
      </c>
      <c r="B88" s="71"/>
      <c r="C88" s="143"/>
      <c r="D88" s="143"/>
      <c r="E88" s="68"/>
    </row>
    <row r="89" spans="1:5">
      <c r="A89" s="30" t="s">
        <v>43</v>
      </c>
      <c r="B89" s="71"/>
      <c r="C89" s="143"/>
      <c r="D89" s="143"/>
      <c r="E89" s="68"/>
    </row>
    <row r="90" spans="1:5">
      <c r="A90" s="30" t="s">
        <v>55</v>
      </c>
      <c r="B90" s="71"/>
      <c r="C90" s="143"/>
      <c r="D90" s="143"/>
      <c r="E90" s="68"/>
    </row>
    <row r="91" spans="1:5">
      <c r="A91" s="30" t="s">
        <v>56</v>
      </c>
      <c r="B91" s="71"/>
      <c r="C91" s="143"/>
      <c r="D91" s="143"/>
      <c r="E91" s="68"/>
    </row>
    <row r="92" spans="1:5">
      <c r="A92" s="30" t="s">
        <v>62</v>
      </c>
      <c r="B92" s="71"/>
      <c r="C92" s="143"/>
      <c r="D92" s="143"/>
      <c r="E92" s="68"/>
    </row>
    <row r="93" spans="1:5">
      <c r="A93" s="30" t="s">
        <v>63</v>
      </c>
      <c r="B93" s="77"/>
      <c r="C93" s="152"/>
      <c r="D93" s="152"/>
      <c r="E93" s="78"/>
    </row>
    <row r="94" spans="1:5">
      <c r="A94" s="84" t="s">
        <v>92</v>
      </c>
      <c r="B94" s="71"/>
      <c r="C94" s="153"/>
      <c r="D94" s="154"/>
      <c r="E94" s="68"/>
    </row>
    <row r="95" spans="1:5">
      <c r="A95" s="30" t="s">
        <v>93</v>
      </c>
      <c r="B95" s="71"/>
      <c r="C95" s="153"/>
      <c r="D95" s="154"/>
      <c r="E95" s="68"/>
    </row>
    <row r="96" spans="1:5">
      <c r="A96" s="84" t="s">
        <v>95</v>
      </c>
      <c r="B96" s="71"/>
      <c r="C96" s="153"/>
      <c r="D96" s="154"/>
      <c r="E96" s="68"/>
    </row>
    <row r="97" spans="1:18">
      <c r="A97" s="84" t="s">
        <v>96</v>
      </c>
      <c r="B97" s="71"/>
      <c r="C97" s="153"/>
      <c r="D97" s="154"/>
      <c r="E97" s="68"/>
    </row>
    <row r="98" spans="1:18" ht="12.75" customHeight="1">
      <c r="A98" s="84" t="s">
        <v>105</v>
      </c>
      <c r="B98" s="71"/>
      <c r="C98" s="153"/>
      <c r="D98" s="154"/>
      <c r="E98" s="68"/>
    </row>
    <row r="99" spans="1:18" ht="12.75" customHeight="1" thickBot="1">
      <c r="A99" s="31" t="s">
        <v>106</v>
      </c>
      <c r="B99" s="72"/>
      <c r="C99" s="142"/>
      <c r="D99" s="142"/>
      <c r="E99" s="69"/>
    </row>
    <row r="100" spans="1:18" ht="12.75" customHeight="1">
      <c r="A100" s="80"/>
      <c r="B100" s="80"/>
      <c r="C100" s="80"/>
      <c r="D100" s="80"/>
      <c r="E100" s="80"/>
      <c r="M100" s="80"/>
      <c r="N100" s="80"/>
      <c r="O100" s="80"/>
      <c r="P100" s="80"/>
      <c r="Q100" s="80"/>
      <c r="R100" s="80"/>
    </row>
    <row r="101" spans="1:18" s="80" customFormat="1"/>
    <row r="102" spans="1:18" s="80" customFormat="1"/>
    <row r="103" spans="1:18" s="80" customFormat="1"/>
    <row r="104" spans="1:18" s="80" customFormat="1"/>
    <row r="105" spans="1:18" s="80" customFormat="1"/>
    <row r="106" spans="1:18" s="80" customFormat="1"/>
    <row r="107" spans="1:18" s="80" customFormat="1"/>
    <row r="108" spans="1:18" s="80" customFormat="1"/>
    <row r="109" spans="1:18" s="80" customFormat="1"/>
    <row r="110" spans="1:18" s="80" customFormat="1"/>
    <row r="111" spans="1:18" s="80" customFormat="1"/>
    <row r="112" spans="1:18" s="80" customFormat="1"/>
    <row r="113" spans="5:18" s="80" customFormat="1"/>
    <row r="114" spans="5:18" s="80" customFormat="1"/>
    <row r="115" spans="5:18" s="80" customFormat="1"/>
    <row r="116" spans="5:18" s="80" customFormat="1"/>
    <row r="117" spans="5:18" s="80" customFormat="1"/>
    <row r="118" spans="5:18" s="80" customFormat="1"/>
    <row r="119" spans="5:18" s="80" customFormat="1"/>
    <row r="120" spans="5:18" s="80" customFormat="1"/>
    <row r="121" spans="5:18" s="80" customFormat="1"/>
    <row r="122" spans="5:18" s="80" customFormat="1"/>
    <row r="123" spans="5:18" s="80" customFormat="1"/>
    <row r="124" spans="5:18" s="80" customFormat="1">
      <c r="E124" s="1"/>
    </row>
    <row r="125" spans="5:18" s="80" customFormat="1">
      <c r="E125" s="1"/>
    </row>
    <row r="126" spans="5:18" s="80" customFormat="1">
      <c r="E126" s="1"/>
      <c r="M126" s="1"/>
      <c r="N126" s="1"/>
      <c r="O126" s="1"/>
      <c r="P126" s="1"/>
      <c r="Q126" s="1"/>
      <c r="R126" s="1"/>
    </row>
    <row r="127" spans="5:18" ht="12.75" customHeight="1"/>
    <row r="128" spans="5:18" ht="12.75" customHeight="1"/>
    <row r="129" spans="1:4" ht="12.75" customHeight="1"/>
    <row r="130" spans="1:4" ht="12.75" customHeight="1"/>
    <row r="140" spans="1:4">
      <c r="A140" s="81" t="s">
        <v>70</v>
      </c>
      <c r="B140" s="81" t="e">
        <f t="shared" ref="B140:B165" si="1">INDEX($C$74:$C$99,MATCH(A140,$B$74:$B$99,0))</f>
        <v>#N/A</v>
      </c>
      <c r="C140" s="81"/>
      <c r="D140" s="81" t="e">
        <f>B140&amp;" / "&amp;B141</f>
        <v>#N/A</v>
      </c>
    </row>
    <row r="141" spans="1:4">
      <c r="A141" s="81" t="s">
        <v>73</v>
      </c>
      <c r="B141" s="81" t="e">
        <f t="shared" si="1"/>
        <v>#N/A</v>
      </c>
      <c r="C141" s="81"/>
      <c r="D141" s="81"/>
    </row>
    <row r="142" spans="1:4">
      <c r="A142" s="81" t="s">
        <v>74</v>
      </c>
      <c r="B142" s="81" t="e">
        <f t="shared" si="1"/>
        <v>#N/A</v>
      </c>
      <c r="C142" s="81"/>
      <c r="D142" s="81" t="e">
        <f>B142&amp;" / "&amp;B143</f>
        <v>#N/A</v>
      </c>
    </row>
    <row r="143" spans="1:4">
      <c r="A143" s="81" t="s">
        <v>83</v>
      </c>
      <c r="B143" s="81" t="e">
        <f t="shared" si="1"/>
        <v>#N/A</v>
      </c>
      <c r="C143" s="81"/>
      <c r="D143" s="81"/>
    </row>
    <row r="144" spans="1:4">
      <c r="A144" s="81" t="s">
        <v>67</v>
      </c>
      <c r="B144" s="81" t="e">
        <f t="shared" si="1"/>
        <v>#N/A</v>
      </c>
      <c r="C144" s="81"/>
      <c r="D144" s="81" t="e">
        <f>B144&amp;" / "&amp;B145</f>
        <v>#N/A</v>
      </c>
    </row>
    <row r="145" spans="1:4">
      <c r="A145" s="81" t="s">
        <v>75</v>
      </c>
      <c r="B145" s="81" t="e">
        <f t="shared" si="1"/>
        <v>#N/A</v>
      </c>
      <c r="C145" s="81"/>
      <c r="D145" s="81"/>
    </row>
    <row r="146" spans="1:4">
      <c r="A146" s="81" t="s">
        <v>68</v>
      </c>
      <c r="B146" s="81" t="e">
        <f t="shared" si="1"/>
        <v>#N/A</v>
      </c>
      <c r="C146" s="81"/>
      <c r="D146" s="81" t="e">
        <f>B146&amp;" / "&amp;B147</f>
        <v>#N/A</v>
      </c>
    </row>
    <row r="147" spans="1:4">
      <c r="A147" s="81" t="s">
        <v>76</v>
      </c>
      <c r="B147" s="81" t="e">
        <f t="shared" si="1"/>
        <v>#N/A</v>
      </c>
      <c r="C147" s="81"/>
      <c r="D147" s="81"/>
    </row>
    <row r="148" spans="1:4">
      <c r="A148" s="81" t="s">
        <v>86</v>
      </c>
      <c r="B148" s="81" t="e">
        <f t="shared" si="1"/>
        <v>#N/A</v>
      </c>
      <c r="C148" s="80"/>
      <c r="D148" s="81" t="e">
        <f>B148&amp;" / "&amp;B149</f>
        <v>#N/A</v>
      </c>
    </row>
    <row r="149" spans="1:4">
      <c r="A149" s="81" t="s">
        <v>72</v>
      </c>
      <c r="B149" s="81" t="e">
        <f t="shared" si="1"/>
        <v>#N/A</v>
      </c>
      <c r="C149" s="80"/>
      <c r="D149" s="81"/>
    </row>
    <row r="150" spans="1:4">
      <c r="A150" s="81" t="s">
        <v>81</v>
      </c>
      <c r="B150" s="81" t="e">
        <f t="shared" si="1"/>
        <v>#N/A</v>
      </c>
      <c r="C150" s="80"/>
      <c r="D150" s="81" t="e">
        <f>B150&amp;" / "&amp;B151</f>
        <v>#N/A</v>
      </c>
    </row>
    <row r="151" spans="1:4">
      <c r="A151" s="81" t="s">
        <v>69</v>
      </c>
      <c r="B151" s="81" t="e">
        <f t="shared" si="1"/>
        <v>#N/A</v>
      </c>
      <c r="C151" s="80"/>
      <c r="D151" s="81"/>
    </row>
    <row r="152" spans="1:4">
      <c r="A152" s="81" t="s">
        <v>79</v>
      </c>
      <c r="B152" s="81" t="e">
        <f t="shared" si="1"/>
        <v>#N/A</v>
      </c>
      <c r="C152" s="80"/>
      <c r="D152" s="81" t="e">
        <f>B152&amp;" / "&amp;B153</f>
        <v>#N/A</v>
      </c>
    </row>
    <row r="153" spans="1:4">
      <c r="A153" s="81" t="s">
        <v>71</v>
      </c>
      <c r="B153" s="81" t="e">
        <f t="shared" si="1"/>
        <v>#N/A</v>
      </c>
      <c r="C153" s="80"/>
      <c r="D153" s="81"/>
    </row>
    <row r="154" spans="1:4">
      <c r="A154" s="81" t="s">
        <v>78</v>
      </c>
      <c r="B154" s="81" t="e">
        <f t="shared" si="1"/>
        <v>#N/A</v>
      </c>
      <c r="C154" s="80"/>
      <c r="D154" s="81" t="e">
        <f>B154&amp;" / "&amp;B155</f>
        <v>#N/A</v>
      </c>
    </row>
    <row r="155" spans="1:4">
      <c r="A155" s="81" t="s">
        <v>82</v>
      </c>
      <c r="B155" s="81" t="e">
        <f t="shared" si="1"/>
        <v>#N/A</v>
      </c>
      <c r="C155" s="80"/>
      <c r="D155" s="81"/>
    </row>
    <row r="156" spans="1:4">
      <c r="A156" s="81" t="s">
        <v>85</v>
      </c>
      <c r="B156" s="81" t="e">
        <f t="shared" si="1"/>
        <v>#N/A</v>
      </c>
      <c r="C156" s="80"/>
      <c r="D156" s="81" t="e">
        <f>B156&amp;" / "&amp;B157</f>
        <v>#N/A</v>
      </c>
    </row>
    <row r="157" spans="1:4">
      <c r="A157" s="81" t="s">
        <v>84</v>
      </c>
      <c r="B157" s="81" t="e">
        <f t="shared" si="1"/>
        <v>#N/A</v>
      </c>
      <c r="C157" s="80"/>
      <c r="D157" s="81"/>
    </row>
    <row r="158" spans="1:4">
      <c r="A158" s="81" t="s">
        <v>77</v>
      </c>
      <c r="B158" s="81" t="e">
        <f t="shared" si="1"/>
        <v>#N/A</v>
      </c>
      <c r="C158" s="80"/>
      <c r="D158" s="81" t="e">
        <f>B158&amp;" / "&amp;B159</f>
        <v>#N/A</v>
      </c>
    </row>
    <row r="159" spans="1:4">
      <c r="A159" s="81" t="s">
        <v>80</v>
      </c>
      <c r="B159" s="81" t="e">
        <f t="shared" si="1"/>
        <v>#N/A</v>
      </c>
      <c r="C159" s="80"/>
      <c r="D159" s="81"/>
    </row>
    <row r="160" spans="1:4">
      <c r="A160" s="81" t="s">
        <v>90</v>
      </c>
      <c r="B160" s="81" t="e">
        <f t="shared" si="1"/>
        <v>#N/A</v>
      </c>
      <c r="C160" s="80"/>
      <c r="D160" s="81" t="e">
        <f>B160&amp;" / "&amp;B161</f>
        <v>#N/A</v>
      </c>
    </row>
    <row r="161" spans="1:4">
      <c r="A161" s="81" t="s">
        <v>91</v>
      </c>
      <c r="B161" s="81" t="e">
        <f t="shared" si="1"/>
        <v>#N/A</v>
      </c>
      <c r="C161" s="80"/>
      <c r="D161" s="81"/>
    </row>
    <row r="162" spans="1:4">
      <c r="A162" s="81" t="s">
        <v>98</v>
      </c>
      <c r="B162" s="81" t="e">
        <f t="shared" si="1"/>
        <v>#N/A</v>
      </c>
      <c r="C162" s="80"/>
      <c r="D162" s="81" t="e">
        <f>B162&amp;" / "&amp;B163</f>
        <v>#N/A</v>
      </c>
    </row>
    <row r="163" spans="1:4">
      <c r="A163" s="81" t="s">
        <v>97</v>
      </c>
      <c r="B163" s="81" t="e">
        <f t="shared" si="1"/>
        <v>#N/A</v>
      </c>
      <c r="C163" s="80"/>
      <c r="D163" s="81"/>
    </row>
    <row r="164" spans="1:4">
      <c r="A164" s="81" t="s">
        <v>107</v>
      </c>
      <c r="B164" s="81" t="e">
        <f t="shared" si="1"/>
        <v>#N/A</v>
      </c>
      <c r="C164" s="80"/>
      <c r="D164" s="81" t="e">
        <f>B164&amp;" / "&amp;B165</f>
        <v>#N/A</v>
      </c>
    </row>
    <row r="165" spans="1:4">
      <c r="A165" s="81" t="s">
        <v>108</v>
      </c>
      <c r="B165" s="81" t="e">
        <f t="shared" si="1"/>
        <v>#N/A</v>
      </c>
      <c r="C165" s="80"/>
      <c r="D165" s="81"/>
    </row>
  </sheetData>
  <mergeCells count="122">
    <mergeCell ref="Q55:R55"/>
    <mergeCell ref="M56:N56"/>
    <mergeCell ref="M67:N67"/>
    <mergeCell ref="C51:D51"/>
    <mergeCell ref="G58:H58"/>
    <mergeCell ref="C58:D58"/>
    <mergeCell ref="I64:J64"/>
    <mergeCell ref="E49:F49"/>
    <mergeCell ref="C64:D64"/>
    <mergeCell ref="O52:P52"/>
    <mergeCell ref="I63:J63"/>
    <mergeCell ref="M66:N66"/>
    <mergeCell ref="M64:N64"/>
    <mergeCell ref="M63:N63"/>
    <mergeCell ref="M60:N60"/>
    <mergeCell ref="M62:N62"/>
    <mergeCell ref="M57:N57"/>
    <mergeCell ref="M65:N65"/>
    <mergeCell ref="A45:B45"/>
    <mergeCell ref="A40:B40"/>
    <mergeCell ref="A41:B41"/>
    <mergeCell ref="C93:D93"/>
    <mergeCell ref="C94:D94"/>
    <mergeCell ref="C52:D52"/>
    <mergeCell ref="C47:D47"/>
    <mergeCell ref="C48:D48"/>
    <mergeCell ref="C92:D92"/>
    <mergeCell ref="C82:D82"/>
    <mergeCell ref="C86:D86"/>
    <mergeCell ref="C87:D87"/>
    <mergeCell ref="C88:D88"/>
    <mergeCell ref="C83:D83"/>
    <mergeCell ref="A44:B44"/>
    <mergeCell ref="C54:D54"/>
    <mergeCell ref="C57:D57"/>
    <mergeCell ref="C53:D53"/>
    <mergeCell ref="C59:D59"/>
    <mergeCell ref="C63:D63"/>
    <mergeCell ref="C60:D60"/>
    <mergeCell ref="C79:D79"/>
    <mergeCell ref="C97:D97"/>
    <mergeCell ref="C98:D98"/>
    <mergeCell ref="O29:P29"/>
    <mergeCell ref="P17:Q17"/>
    <mergeCell ref="I23:J23"/>
    <mergeCell ref="I14:J14"/>
    <mergeCell ref="I22:J22"/>
    <mergeCell ref="E9:F9"/>
    <mergeCell ref="E13:F13"/>
    <mergeCell ref="E40:F40"/>
    <mergeCell ref="C39:D39"/>
    <mergeCell ref="C38:D38"/>
    <mergeCell ref="G20:H20"/>
    <mergeCell ref="G24:H24"/>
    <mergeCell ref="O30:P30"/>
    <mergeCell ref="M17:N17"/>
    <mergeCell ref="E19:F19"/>
    <mergeCell ref="G38:H38"/>
    <mergeCell ref="G37:H37"/>
    <mergeCell ref="E22:F22"/>
    <mergeCell ref="G31:H31"/>
    <mergeCell ref="G30:H30"/>
    <mergeCell ref="Q40:R40"/>
    <mergeCell ref="I32:J32"/>
    <mergeCell ref="K36:L36"/>
    <mergeCell ref="K35:L35"/>
    <mergeCell ref="K49:L49"/>
    <mergeCell ref="I41:J41"/>
    <mergeCell ref="E61:F61"/>
    <mergeCell ref="G1:H1"/>
    <mergeCell ref="G21:H21"/>
    <mergeCell ref="G11:H11"/>
    <mergeCell ref="G45:H45"/>
    <mergeCell ref="I55:J55"/>
    <mergeCell ref="I3:J3"/>
    <mergeCell ref="I4:J4"/>
    <mergeCell ref="G34:H34"/>
    <mergeCell ref="M58:N58"/>
    <mergeCell ref="Q39:R39"/>
    <mergeCell ref="O51:P51"/>
    <mergeCell ref="M41:N41"/>
    <mergeCell ref="E55:F55"/>
    <mergeCell ref="M61:N61"/>
    <mergeCell ref="G51:H51"/>
    <mergeCell ref="G52:H52"/>
    <mergeCell ref="M59:N59"/>
    <mergeCell ref="C99:D99"/>
    <mergeCell ref="C74:D74"/>
    <mergeCell ref="C84:D84"/>
    <mergeCell ref="C80:D80"/>
    <mergeCell ref="C76:D76"/>
    <mergeCell ref="C75:D75"/>
    <mergeCell ref="C81:D81"/>
    <mergeCell ref="C77:D77"/>
    <mergeCell ref="C85:D85"/>
    <mergeCell ref="C78:D78"/>
    <mergeCell ref="C90:D90"/>
    <mergeCell ref="C91:D91"/>
    <mergeCell ref="M68:N68"/>
    <mergeCell ref="C95:D95"/>
    <mergeCell ref="C96:D96"/>
    <mergeCell ref="E67:F67"/>
    <mergeCell ref="E68:F68"/>
    <mergeCell ref="C73:D73"/>
    <mergeCell ref="I68:J68"/>
    <mergeCell ref="C89:D89"/>
    <mergeCell ref="E3:F3"/>
    <mergeCell ref="E28:F28"/>
    <mergeCell ref="E29:F29"/>
    <mergeCell ref="E32:F32"/>
    <mergeCell ref="E23:F23"/>
    <mergeCell ref="E26:F26"/>
    <mergeCell ref="E16:F16"/>
    <mergeCell ref="E15:F15"/>
    <mergeCell ref="I67:J67"/>
    <mergeCell ref="E7:F7"/>
    <mergeCell ref="G5:H5"/>
    <mergeCell ref="G17:H17"/>
    <mergeCell ref="K8:L8"/>
    <mergeCell ref="K27:L27"/>
    <mergeCell ref="C42:D42"/>
    <mergeCell ref="C43:D43"/>
  </mergeCells>
  <phoneticPr fontId="0" type="noConversion"/>
  <conditionalFormatting sqref="G1:H9 G11:H12 K1:L6 M1:N18 O1:R53 G15:H45 S1:IV1048576 H14 R54 Q67:R68 A1:B35 B40:B43 I1:J14 I16:J41 M21:N55 L8:L68 O54:O55 R56:R66 P54:P67 Q54:Q66 M70:R65536 L70:L73 K8:K73 A73:E65536 G47:G65536 F1:F1048576 C1:E72 A40:A72 B45:B72 H128:L65536 I43:J73 H47:H73">
    <cfRule type="cellIs" dxfId="23" priority="1" stopIfTrue="1" operator="equal">
      <formula>"0 / 0"</formula>
    </cfRule>
  </conditionalFormatting>
  <conditionalFormatting sqref="M56:N68">
    <cfRule type="cellIs" dxfId="22" priority="2" stopIfTrue="1" operator="equal">
      <formula>0</formula>
    </cfRule>
  </conditionalFormatting>
  <conditionalFormatting sqref="O56:O68">
    <cfRule type="cellIs" dxfId="21" priority="3" stopIfTrue="1" operator="equal">
      <formula>0</formula>
    </cfRule>
  </conditionalFormatting>
  <printOptions horizontalCentered="1" verticalCentered="1"/>
  <pageMargins left="0.75" right="0.75" top="0.17" bottom="0.3" header="0.17" footer="0.3"/>
  <pageSetup scale="66"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Sheet14"/>
  <dimension ref="A1:R173"/>
  <sheetViews>
    <sheetView workbookViewId="0">
      <selection activeCell="L12" sqref="L12"/>
    </sheetView>
  </sheetViews>
  <sheetFormatPr defaultRowHeight="12.75"/>
  <cols>
    <col min="1" max="1" width="9.140625" style="1"/>
    <col min="2" max="2" width="9.28515625" style="1" bestFit="1" customWidth="1"/>
    <col min="3" max="3" width="9.140625" style="1"/>
    <col min="4" max="4" width="9.42578125" style="1" bestFit="1" customWidth="1"/>
    <col min="5" max="5" width="9.140625" style="1"/>
    <col min="6" max="6" width="9.5703125" style="1" bestFit="1" customWidth="1"/>
    <col min="7" max="7" width="9.28515625" style="1" bestFit="1" customWidth="1"/>
    <col min="8" max="8" width="9.7109375" style="1" bestFit="1" customWidth="1"/>
    <col min="9" max="9" width="9.7109375" style="1" customWidth="1"/>
    <col min="10" max="10" width="9.85546875" style="1" bestFit="1" customWidth="1"/>
    <col min="11" max="11" width="9.7109375" style="1" bestFit="1" customWidth="1"/>
    <col min="12" max="12" width="11" style="1" bestFit="1" customWidth="1"/>
    <col min="13" max="13" width="10.140625" style="1" bestFit="1" customWidth="1"/>
    <col min="14" max="14" width="9.85546875" style="1" bestFit="1" customWidth="1"/>
    <col min="15" max="15" width="10.5703125" style="1" bestFit="1" customWidth="1"/>
    <col min="16" max="16" width="10.85546875" style="1" bestFit="1" customWidth="1"/>
    <col min="17" max="17" width="9.28515625" style="1" bestFit="1" customWidth="1"/>
    <col min="18" max="18" width="10.85546875" style="1" bestFit="1" customWidth="1"/>
    <col min="19" max="16384" width="9.140625" style="1"/>
  </cols>
  <sheetData>
    <row r="1" spans="1:18" ht="13.5" thickBot="1">
      <c r="A1" s="88"/>
      <c r="G1" s="110" t="e">
        <f>D170</f>
        <v>#N/A</v>
      </c>
      <c r="H1" s="110"/>
      <c r="M1" s="131" t="s">
        <v>143</v>
      </c>
      <c r="N1" s="132"/>
      <c r="O1" s="62">
        <v>1</v>
      </c>
      <c r="P1" s="61" t="s">
        <v>19</v>
      </c>
      <c r="Q1" s="157" t="s">
        <v>8</v>
      </c>
      <c r="R1" s="158"/>
    </row>
    <row r="2" spans="1:18" ht="13.5" thickBot="1">
      <c r="G2" s="8"/>
      <c r="H2" s="9"/>
      <c r="M2" s="133" t="s">
        <v>18</v>
      </c>
      <c r="N2" s="134"/>
      <c r="O2" s="63">
        <v>0</v>
      </c>
      <c r="P2" s="20">
        <f>O1*P7+O2-P7</f>
        <v>0</v>
      </c>
      <c r="Q2" s="155">
        <v>5</v>
      </c>
      <c r="R2" s="156"/>
    </row>
    <row r="3" spans="1:18">
      <c r="E3" s="110" t="e">
        <f>D146</f>
        <v>#N/A</v>
      </c>
      <c r="F3" s="110"/>
      <c r="G3" s="4"/>
      <c r="H3" s="14">
        <v>-7</v>
      </c>
      <c r="I3" s="107"/>
      <c r="J3" s="106"/>
    </row>
    <row r="4" spans="1:18" ht="13.5" thickBot="1">
      <c r="E4" s="10"/>
      <c r="F4" s="11"/>
      <c r="G4" s="4"/>
      <c r="H4" s="5"/>
      <c r="I4" s="108"/>
      <c r="J4" s="109"/>
    </row>
    <row r="5" spans="1:18">
      <c r="E5" s="4"/>
      <c r="F5" s="14">
        <v>-1</v>
      </c>
      <c r="G5" s="110"/>
      <c r="H5" s="120"/>
      <c r="J5" s="5"/>
      <c r="P5" s="124" t="s">
        <v>17</v>
      </c>
      <c r="Q5" s="125"/>
    </row>
    <row r="6" spans="1:18" ht="13.5" thickBot="1">
      <c r="E6" s="4"/>
      <c r="F6" s="5"/>
      <c r="G6" s="2"/>
      <c r="H6" s="2"/>
      <c r="J6" s="5"/>
      <c r="P6" s="139">
        <f>H68*O1+O2</f>
        <v>0</v>
      </c>
      <c r="Q6" s="140"/>
    </row>
    <row r="7" spans="1:18">
      <c r="E7" s="110" t="e">
        <f>D148</f>
        <v>#N/A</v>
      </c>
      <c r="F7" s="120"/>
      <c r="J7" s="14"/>
    </row>
    <row r="8" spans="1:18">
      <c r="E8" s="2"/>
      <c r="F8" s="2"/>
      <c r="J8" s="14">
        <v>-17</v>
      </c>
      <c r="K8" s="106"/>
      <c r="L8" s="106"/>
    </row>
    <row r="9" spans="1:18">
      <c r="E9" s="110" t="e">
        <f>D150</f>
        <v>#N/A</v>
      </c>
      <c r="F9" s="110"/>
      <c r="J9" s="14"/>
      <c r="K9" s="22"/>
      <c r="L9" s="59"/>
    </row>
    <row r="10" spans="1:18">
      <c r="E10" s="10"/>
      <c r="F10" s="11"/>
      <c r="J10" s="14"/>
      <c r="K10" s="22"/>
      <c r="L10" s="41"/>
    </row>
    <row r="11" spans="1:18">
      <c r="E11" s="4"/>
      <c r="F11" s="14">
        <v>-2</v>
      </c>
      <c r="G11" s="110"/>
      <c r="H11" s="110"/>
      <c r="I11" s="2"/>
      <c r="J11" s="15"/>
      <c r="L11" s="5"/>
    </row>
    <row r="12" spans="1:18">
      <c r="E12" s="4"/>
      <c r="F12" s="14"/>
      <c r="G12" s="8"/>
      <c r="H12" s="9"/>
      <c r="I12" s="2"/>
      <c r="J12" s="15"/>
      <c r="L12" s="5"/>
    </row>
    <row r="13" spans="1:18">
      <c r="E13" s="110" t="e">
        <f>D152</f>
        <v>#N/A</v>
      </c>
      <c r="F13" s="120"/>
      <c r="H13" s="5"/>
      <c r="I13" s="2"/>
      <c r="J13" s="6"/>
      <c r="K13" s="2"/>
      <c r="L13" s="6"/>
    </row>
    <row r="14" spans="1:18">
      <c r="E14" s="23"/>
      <c r="F14" s="23"/>
      <c r="H14" s="14">
        <v>-8</v>
      </c>
      <c r="I14" s="106"/>
      <c r="J14" s="115"/>
      <c r="K14" s="2"/>
      <c r="L14" s="6"/>
    </row>
    <row r="15" spans="1:18">
      <c r="E15" s="110" t="e">
        <f>D154</f>
        <v>#N/A</v>
      </c>
      <c r="F15" s="110"/>
      <c r="G15" s="4"/>
      <c r="H15" s="14"/>
      <c r="K15" s="4"/>
      <c r="L15" s="14"/>
    </row>
    <row r="16" spans="1:18">
      <c r="E16" s="111"/>
      <c r="F16" s="112"/>
      <c r="G16" s="4"/>
      <c r="H16" s="5"/>
      <c r="K16" s="4"/>
      <c r="L16" s="5"/>
    </row>
    <row r="17" spans="5:18">
      <c r="E17" s="4"/>
      <c r="F17" s="14">
        <v>-3</v>
      </c>
      <c r="G17" s="110"/>
      <c r="H17" s="120"/>
      <c r="K17" s="4"/>
      <c r="M17" s="42"/>
      <c r="N17" s="4"/>
      <c r="O17" s="4"/>
      <c r="P17" s="128"/>
      <c r="Q17" s="128"/>
      <c r="R17" s="52"/>
    </row>
    <row r="18" spans="5:18">
      <c r="E18" s="4"/>
      <c r="F18" s="5"/>
      <c r="G18" s="2"/>
      <c r="H18" s="2"/>
      <c r="K18" s="4"/>
      <c r="L18" s="4"/>
      <c r="M18" s="40"/>
      <c r="N18" s="22"/>
    </row>
    <row r="19" spans="5:18">
      <c r="E19" s="110" t="e">
        <f>D156</f>
        <v>#N/A</v>
      </c>
      <c r="F19" s="120"/>
      <c r="G19" s="2"/>
      <c r="H19" s="2"/>
      <c r="K19" s="4"/>
      <c r="L19" s="60"/>
      <c r="M19" s="42"/>
      <c r="N19" s="4"/>
    </row>
    <row r="20" spans="5:18">
      <c r="E20" s="2"/>
      <c r="F20" s="2"/>
      <c r="G20" s="2"/>
      <c r="H20" s="2"/>
      <c r="K20" s="4"/>
      <c r="L20" s="60">
        <v>-23</v>
      </c>
      <c r="M20" s="107"/>
      <c r="N20" s="106"/>
    </row>
    <row r="21" spans="5:18">
      <c r="E21" s="110" t="e">
        <f>D158</f>
        <v>#N/A</v>
      </c>
      <c r="F21" s="110"/>
      <c r="G21" s="2"/>
      <c r="H21" s="2"/>
      <c r="K21" s="4"/>
      <c r="L21" s="14"/>
      <c r="N21" s="5"/>
    </row>
    <row r="22" spans="5:18">
      <c r="E22" s="111"/>
      <c r="F22" s="112"/>
      <c r="G22" s="2"/>
      <c r="H22" s="2"/>
      <c r="K22" s="4"/>
      <c r="L22" s="14"/>
      <c r="N22" s="5"/>
    </row>
    <row r="23" spans="5:18">
      <c r="E23" s="4"/>
      <c r="F23" s="14">
        <v>-4</v>
      </c>
      <c r="G23" s="110"/>
      <c r="H23" s="110"/>
      <c r="K23" s="4"/>
      <c r="L23" s="14"/>
      <c r="N23" s="5"/>
    </row>
    <row r="24" spans="5:18">
      <c r="E24" s="4"/>
      <c r="F24" s="5"/>
      <c r="G24" s="23"/>
      <c r="H24" s="3"/>
      <c r="K24" s="4"/>
      <c r="L24" s="14"/>
      <c r="N24" s="5"/>
    </row>
    <row r="25" spans="5:18">
      <c r="E25" s="110" t="e">
        <f>D160</f>
        <v>#N/A</v>
      </c>
      <c r="F25" s="120"/>
      <c r="G25" s="2"/>
      <c r="H25" s="6"/>
      <c r="K25" s="4"/>
      <c r="L25" s="14"/>
      <c r="N25" s="5"/>
    </row>
    <row r="26" spans="5:18">
      <c r="G26" s="24"/>
      <c r="H26" s="15">
        <v>-9</v>
      </c>
      <c r="I26" s="107"/>
      <c r="J26" s="106"/>
      <c r="L26" s="5"/>
      <c r="M26" s="4"/>
      <c r="N26" s="5"/>
    </row>
    <row r="27" spans="5:18">
      <c r="E27" s="110" t="e">
        <f>D162</f>
        <v>#N/A</v>
      </c>
      <c r="F27" s="110"/>
      <c r="G27" s="4"/>
      <c r="H27" s="14"/>
      <c r="I27" s="23"/>
      <c r="J27" s="3"/>
      <c r="L27" s="5"/>
      <c r="N27" s="5"/>
    </row>
    <row r="28" spans="5:18">
      <c r="E28" s="111"/>
      <c r="F28" s="112"/>
      <c r="G28" s="4"/>
      <c r="H28" s="5"/>
      <c r="J28" s="5"/>
      <c r="L28" s="5"/>
      <c r="N28" s="5"/>
    </row>
    <row r="29" spans="5:18">
      <c r="E29" s="4"/>
      <c r="F29" s="14">
        <v>-5</v>
      </c>
      <c r="G29" s="146"/>
      <c r="H29" s="120"/>
      <c r="I29" s="2"/>
      <c r="J29" s="15"/>
      <c r="K29" s="42"/>
      <c r="L29" s="5"/>
      <c r="N29" s="5"/>
    </row>
    <row r="30" spans="5:18">
      <c r="E30" s="4"/>
      <c r="F30" s="5"/>
      <c r="G30" s="2"/>
      <c r="H30" s="2"/>
      <c r="I30" s="2"/>
      <c r="K30" s="42"/>
      <c r="L30" s="5"/>
      <c r="N30" s="5"/>
    </row>
    <row r="31" spans="5:18">
      <c r="E31" s="110" t="e">
        <f>D164</f>
        <v>#N/A</v>
      </c>
      <c r="F31" s="120"/>
      <c r="G31" s="2"/>
      <c r="H31" s="2"/>
      <c r="I31" s="2"/>
      <c r="J31" s="15"/>
      <c r="K31" s="22"/>
      <c r="L31" s="41"/>
      <c r="N31" s="5"/>
    </row>
    <row r="32" spans="5:18">
      <c r="G32" s="2"/>
      <c r="H32" s="2"/>
      <c r="I32" s="2"/>
      <c r="J32" s="15">
        <v>-18</v>
      </c>
      <c r="K32" s="107"/>
      <c r="L32" s="115"/>
      <c r="N32" s="5"/>
    </row>
    <row r="33" spans="1:18">
      <c r="E33" s="110" t="e">
        <f>D166</f>
        <v>#N/A</v>
      </c>
      <c r="F33" s="110"/>
      <c r="G33" s="2"/>
      <c r="H33" s="2"/>
      <c r="I33" s="2"/>
      <c r="J33" s="15"/>
      <c r="K33" s="22"/>
      <c r="L33" s="22"/>
      <c r="N33" s="5"/>
      <c r="Q33" s="27"/>
      <c r="R33" s="74"/>
    </row>
    <row r="34" spans="1:18">
      <c r="E34" s="111"/>
      <c r="F34" s="112"/>
      <c r="G34" s="2"/>
      <c r="H34" s="2"/>
      <c r="I34" s="2"/>
      <c r="J34" s="15"/>
      <c r="K34" s="22"/>
      <c r="L34" s="22"/>
      <c r="N34" s="14">
        <v>-26</v>
      </c>
      <c r="O34" s="146"/>
      <c r="P34" s="110"/>
      <c r="Q34" s="27"/>
      <c r="R34" s="74"/>
    </row>
    <row r="35" spans="1:18">
      <c r="E35" s="4"/>
      <c r="F35" s="14">
        <v>-6</v>
      </c>
      <c r="G35" s="110"/>
      <c r="H35" s="110"/>
      <c r="I35" s="2"/>
      <c r="J35" s="15"/>
      <c r="K35" s="22"/>
      <c r="L35" s="22"/>
      <c r="N35" s="14"/>
      <c r="O35" s="116" t="s">
        <v>2</v>
      </c>
      <c r="P35" s="117"/>
      <c r="Q35" s="27"/>
      <c r="R35" s="53"/>
    </row>
    <row r="36" spans="1:18">
      <c r="E36" s="4"/>
      <c r="F36" s="5"/>
      <c r="G36" s="111"/>
      <c r="H36" s="112"/>
      <c r="I36" s="2"/>
      <c r="J36" s="6"/>
      <c r="M36" s="4"/>
      <c r="N36" s="5"/>
      <c r="P36" s="13"/>
      <c r="Q36" s="27"/>
      <c r="R36" s="53"/>
    </row>
    <row r="37" spans="1:18">
      <c r="E37" s="110" t="e">
        <f>D168</f>
        <v>#N/A</v>
      </c>
      <c r="F37" s="120"/>
      <c r="G37" s="4"/>
      <c r="H37" s="14">
        <v>-10</v>
      </c>
      <c r="I37" s="106"/>
      <c r="J37" s="115"/>
      <c r="M37" s="4"/>
      <c r="O37" s="42"/>
      <c r="P37" s="13"/>
    </row>
    <row r="38" spans="1:18">
      <c r="E38" s="56"/>
      <c r="F38" s="56"/>
      <c r="G38" s="4"/>
      <c r="H38" s="5"/>
      <c r="M38" s="4"/>
      <c r="N38" s="14"/>
      <c r="O38" s="42"/>
      <c r="P38" s="13"/>
    </row>
    <row r="39" spans="1:18">
      <c r="G39" s="110" t="e">
        <f>D172</f>
        <v>#N/A</v>
      </c>
      <c r="H39" s="120"/>
      <c r="M39" s="4"/>
      <c r="N39" s="5"/>
      <c r="O39" s="42"/>
      <c r="P39" s="13"/>
    </row>
    <row r="40" spans="1:18">
      <c r="G40" s="2"/>
      <c r="H40" s="2"/>
      <c r="K40" s="110" t="str">
        <f>IF(M20="","",IF(M20=K8,K32,K8))</f>
        <v/>
      </c>
      <c r="L40" s="110"/>
      <c r="M40" s="4"/>
      <c r="N40" s="5"/>
      <c r="O40" s="42"/>
      <c r="P40" s="13"/>
    </row>
    <row r="41" spans="1:18">
      <c r="G41" s="2"/>
      <c r="H41" s="2"/>
      <c r="K41" s="111" t="s">
        <v>116</v>
      </c>
      <c r="L41" s="112"/>
      <c r="M41" s="4"/>
      <c r="N41" s="5"/>
      <c r="O41" s="42"/>
      <c r="P41" s="13"/>
    </row>
    <row r="42" spans="1:18">
      <c r="G42" s="110" t="str">
        <f>IF(K32="","",IF(K32=I26,I37,I26))</f>
        <v/>
      </c>
      <c r="H42" s="110"/>
      <c r="L42" s="5"/>
      <c r="M42" s="4"/>
      <c r="N42" s="5"/>
      <c r="O42" s="42"/>
      <c r="P42" s="13"/>
    </row>
    <row r="43" spans="1:18">
      <c r="C43" s="110" t="str">
        <f>IF(I3="","",IF(I3=G1,G5,G1))</f>
        <v/>
      </c>
      <c r="D43" s="110"/>
      <c r="G43" s="111" t="s">
        <v>115</v>
      </c>
      <c r="H43" s="112"/>
      <c r="L43" s="5"/>
      <c r="M43" s="4"/>
      <c r="N43" s="5"/>
      <c r="O43" s="42"/>
      <c r="P43" s="13"/>
    </row>
    <row r="44" spans="1:18">
      <c r="C44" s="111" t="s">
        <v>32</v>
      </c>
      <c r="D44" s="112"/>
      <c r="G44" s="4"/>
      <c r="H44" s="14"/>
      <c r="L44" s="5"/>
      <c r="N44" s="5"/>
      <c r="O44" s="42"/>
      <c r="P44" s="16">
        <v>-27</v>
      </c>
      <c r="Q44" s="118"/>
      <c r="R44" s="119"/>
    </row>
    <row r="45" spans="1:18">
      <c r="A45" s="110" t="str">
        <f>IF(G23="","",IF(G23=E21,E25,E21))</f>
        <v/>
      </c>
      <c r="B45" s="110"/>
      <c r="C45" s="4"/>
      <c r="D45" s="14">
        <v>-15</v>
      </c>
      <c r="E45" s="146"/>
      <c r="F45" s="110"/>
      <c r="H45" s="5"/>
      <c r="K45" s="4"/>
      <c r="L45" s="14"/>
      <c r="N45" s="5"/>
      <c r="O45" s="4"/>
      <c r="P45" s="13"/>
      <c r="Q45" s="113" t="s">
        <v>2</v>
      </c>
      <c r="R45" s="114"/>
    </row>
    <row r="46" spans="1:18">
      <c r="A46" s="111" t="s">
        <v>33</v>
      </c>
      <c r="B46" s="112"/>
      <c r="C46" s="4"/>
      <c r="D46" s="5"/>
      <c r="E46" s="10"/>
      <c r="F46" s="11"/>
      <c r="H46" s="14">
        <v>-21</v>
      </c>
      <c r="I46" s="146"/>
      <c r="J46" s="110"/>
      <c r="L46" s="14">
        <v>-25</v>
      </c>
      <c r="M46" s="110"/>
      <c r="N46" s="120"/>
      <c r="O46" s="4"/>
      <c r="P46" s="16"/>
    </row>
    <row r="47" spans="1:18">
      <c r="A47" s="4"/>
      <c r="B47" s="14">
        <v>-11</v>
      </c>
      <c r="C47" s="110"/>
      <c r="D47" s="120"/>
      <c r="F47" s="5"/>
      <c r="G47" s="4"/>
      <c r="H47" s="14"/>
      <c r="I47" s="73"/>
      <c r="J47" s="9"/>
      <c r="L47" s="14"/>
      <c r="O47" s="4"/>
      <c r="P47" s="13"/>
    </row>
    <row r="48" spans="1:18">
      <c r="A48" s="4"/>
      <c r="B48" s="5"/>
      <c r="C48" s="10"/>
      <c r="D48" s="10"/>
      <c r="F48" s="5"/>
      <c r="G48" s="4"/>
      <c r="H48" s="5"/>
      <c r="I48" s="42"/>
      <c r="J48" s="5"/>
      <c r="L48" s="14"/>
      <c r="O48" s="4"/>
      <c r="P48" s="13"/>
    </row>
    <row r="49" spans="1:18">
      <c r="A49" s="110" t="str">
        <f>IF(G29="","",IF(G29=E27,E31,E27))</f>
        <v/>
      </c>
      <c r="B49" s="120"/>
      <c r="C49" s="2"/>
      <c r="D49" s="2"/>
      <c r="F49" s="5"/>
      <c r="G49" s="4"/>
      <c r="H49" s="5"/>
      <c r="J49" s="5"/>
      <c r="L49" s="14"/>
      <c r="O49" s="4"/>
      <c r="P49" s="13"/>
    </row>
    <row r="50" spans="1:18">
      <c r="A50" s="111" t="s">
        <v>37</v>
      </c>
      <c r="B50" s="111"/>
      <c r="C50" s="2"/>
      <c r="D50" s="2"/>
      <c r="F50" s="14">
        <v>-19</v>
      </c>
      <c r="G50" s="110"/>
      <c r="H50" s="120"/>
      <c r="J50" s="5"/>
      <c r="L50" s="14"/>
      <c r="O50" s="4"/>
      <c r="P50" s="13"/>
    </row>
    <row r="51" spans="1:18">
      <c r="F51" s="14"/>
      <c r="G51" s="73"/>
      <c r="H51" s="8"/>
      <c r="J51" s="5"/>
      <c r="L51" s="5"/>
      <c r="O51" s="4"/>
      <c r="P51" s="16"/>
    </row>
    <row r="52" spans="1:18">
      <c r="C52" s="110" t="str">
        <f>IF(G35="","",IF(G35=E33,E37,E33))</f>
        <v/>
      </c>
      <c r="D52" s="110"/>
      <c r="E52" s="4"/>
      <c r="F52" s="14"/>
      <c r="G52" s="42"/>
      <c r="H52" s="4"/>
      <c r="I52" s="4"/>
      <c r="J52" s="5"/>
      <c r="L52" s="5"/>
      <c r="O52" s="4"/>
      <c r="P52" s="13"/>
    </row>
    <row r="53" spans="1:18">
      <c r="C53" s="111" t="s">
        <v>59</v>
      </c>
      <c r="D53" s="112"/>
      <c r="E53" s="4"/>
      <c r="F53" s="5"/>
      <c r="G53" s="24"/>
      <c r="H53" s="24"/>
      <c r="I53" s="4"/>
      <c r="J53" s="5"/>
      <c r="L53" s="5"/>
      <c r="O53" s="4"/>
      <c r="P53" s="13"/>
    </row>
    <row r="54" spans="1:18">
      <c r="C54" s="4"/>
      <c r="D54" s="14">
        <v>-13</v>
      </c>
      <c r="E54" s="110"/>
      <c r="F54" s="120"/>
      <c r="G54" s="4"/>
      <c r="H54" s="60"/>
      <c r="I54" s="4"/>
      <c r="J54" s="14">
        <v>-24</v>
      </c>
      <c r="K54" s="107"/>
      <c r="L54" s="115"/>
      <c r="O54" s="4"/>
      <c r="P54" s="13"/>
    </row>
    <row r="55" spans="1:18">
      <c r="C55" s="4"/>
      <c r="D55" s="5"/>
      <c r="E55" s="10"/>
      <c r="F55" s="10"/>
      <c r="G55" s="4"/>
      <c r="H55" s="4"/>
      <c r="I55" s="4"/>
      <c r="J55" s="5"/>
      <c r="O55" s="4"/>
      <c r="P55" s="13"/>
    </row>
    <row r="56" spans="1:18">
      <c r="C56" s="110" t="str">
        <f>IF(I14="","",IF(I14=G11,G17,G11))</f>
        <v/>
      </c>
      <c r="D56" s="120"/>
      <c r="G56" s="110" t="str">
        <f>IF(K8="","",IF(K8=I3,I14,I3))</f>
        <v/>
      </c>
      <c r="H56" s="110"/>
      <c r="I56" s="4"/>
      <c r="J56" s="5"/>
      <c r="O56" s="121" t="str">
        <f>IF(O34="","",IF(O34=M46,M20,""))</f>
        <v/>
      </c>
      <c r="P56" s="122"/>
    </row>
    <row r="57" spans="1:18">
      <c r="C57" s="111" t="s">
        <v>46</v>
      </c>
      <c r="D57" s="111"/>
      <c r="G57" s="111" t="s">
        <v>65</v>
      </c>
      <c r="H57" s="112"/>
      <c r="I57" s="4"/>
      <c r="J57" s="5"/>
      <c r="O57" s="114" t="s">
        <v>114</v>
      </c>
      <c r="P57" s="114"/>
    </row>
    <row r="58" spans="1:18" ht="13.5" thickBot="1">
      <c r="C58" s="110" t="str">
        <f>IF(G5="","",IF(G5=E3,E7,E3))</f>
        <v/>
      </c>
      <c r="D58" s="110"/>
      <c r="G58" s="24"/>
      <c r="H58" s="82"/>
      <c r="J58" s="5"/>
    </row>
    <row r="59" spans="1:18" ht="13.5" thickBot="1">
      <c r="C59" s="111" t="s">
        <v>0</v>
      </c>
      <c r="D59" s="112"/>
      <c r="G59" s="24"/>
      <c r="H59" s="82"/>
      <c r="I59" s="4"/>
      <c r="J59" s="5"/>
      <c r="L59" s="44"/>
      <c r="Q59" s="149" t="s">
        <v>24</v>
      </c>
      <c r="R59" s="150"/>
    </row>
    <row r="60" spans="1:18">
      <c r="C60" s="4"/>
      <c r="D60" s="14">
        <v>-14</v>
      </c>
      <c r="E60" s="146"/>
      <c r="F60" s="110"/>
      <c r="G60" s="24"/>
      <c r="H60" s="15">
        <v>-22</v>
      </c>
      <c r="I60" s="146"/>
      <c r="J60" s="120"/>
      <c r="L60" s="85" t="s">
        <v>2</v>
      </c>
      <c r="M60" s="126">
        <f>IF(O56="",O34,Q44)</f>
        <v>0</v>
      </c>
      <c r="N60" s="127"/>
      <c r="O60" s="45">
        <f t="shared" ref="O60:O70" si="0">$P$6*R60</f>
        <v>0</v>
      </c>
      <c r="Q60" s="32" t="s">
        <v>25</v>
      </c>
      <c r="R60" s="65">
        <v>0.5</v>
      </c>
    </row>
    <row r="61" spans="1:18">
      <c r="C61" s="4"/>
      <c r="D61" s="5"/>
      <c r="E61" s="10"/>
      <c r="F61" s="11"/>
      <c r="G61" s="4"/>
      <c r="H61" s="14"/>
      <c r="I61" s="4"/>
      <c r="K61" s="24"/>
      <c r="L61" s="49" t="s">
        <v>7</v>
      </c>
      <c r="M61" s="147">
        <f>IF(O34=M20,M46,IF(Q44=O34,O56,IF(Q44=O56,O34,"")))</f>
        <v>0</v>
      </c>
      <c r="N61" s="148"/>
      <c r="O61" s="46">
        <f t="shared" si="0"/>
        <v>0</v>
      </c>
      <c r="Q61" s="30" t="s">
        <v>6</v>
      </c>
      <c r="R61" s="64">
        <v>0.28570000000000001</v>
      </c>
    </row>
    <row r="62" spans="1:18">
      <c r="C62" s="110" t="str">
        <f>IF(I26="","",IF(I26=G23,G29,G23))</f>
        <v/>
      </c>
      <c r="D62" s="120"/>
      <c r="F62" s="5"/>
      <c r="G62" s="4"/>
      <c r="H62" s="5"/>
      <c r="I62" s="4"/>
      <c r="L62" s="49" t="s">
        <v>5</v>
      </c>
      <c r="M62" s="147">
        <f>IF(M46=K40,K54,K40)</f>
        <v>0</v>
      </c>
      <c r="N62" s="148"/>
      <c r="O62" s="46">
        <f t="shared" si="0"/>
        <v>0</v>
      </c>
      <c r="Q62" s="30" t="s">
        <v>5</v>
      </c>
      <c r="R62" s="64">
        <v>0.14285</v>
      </c>
    </row>
    <row r="63" spans="1:18">
      <c r="C63" s="111" t="s">
        <v>38</v>
      </c>
      <c r="D63" s="111"/>
      <c r="G63" s="42"/>
      <c r="H63" s="5"/>
      <c r="L63" s="50" t="s">
        <v>4</v>
      </c>
      <c r="M63" s="147">
        <f>IF(K54=I46,I60,I46)</f>
        <v>0</v>
      </c>
      <c r="N63" s="148"/>
      <c r="O63" s="46">
        <f t="shared" si="0"/>
        <v>0</v>
      </c>
      <c r="Q63" s="30" t="s">
        <v>4</v>
      </c>
      <c r="R63" s="64">
        <v>7.1400000000000005E-2</v>
      </c>
    </row>
    <row r="64" spans="1:18">
      <c r="C64" s="24"/>
      <c r="D64" s="24"/>
      <c r="F64" s="60"/>
      <c r="G64" s="86"/>
      <c r="H64" s="6"/>
      <c r="L64" s="50" t="s">
        <v>49</v>
      </c>
      <c r="M64" s="147">
        <f>IF(I60=G56,G65,G56)</f>
        <v>0</v>
      </c>
      <c r="N64" s="148"/>
      <c r="O64" s="46">
        <f t="shared" si="0"/>
        <v>0</v>
      </c>
      <c r="Q64" s="30" t="s">
        <v>49</v>
      </c>
      <c r="R64" s="64">
        <v>0</v>
      </c>
    </row>
    <row r="65" spans="1:18">
      <c r="A65" s="110" t="str">
        <f>IF(G11="","",IF(G11=E9,E13,E9))</f>
        <v/>
      </c>
      <c r="B65" s="110"/>
      <c r="C65" s="24"/>
      <c r="D65" s="24"/>
      <c r="F65" s="60">
        <v>-20</v>
      </c>
      <c r="G65" s="146"/>
      <c r="H65" s="120"/>
      <c r="L65" s="50" t="s">
        <v>49</v>
      </c>
      <c r="M65" s="147">
        <f>IF(I46=G42,G50,G42)</f>
        <v>0</v>
      </c>
      <c r="N65" s="148"/>
      <c r="O65" s="46">
        <f t="shared" si="0"/>
        <v>0</v>
      </c>
      <c r="Q65" s="30" t="s">
        <v>49</v>
      </c>
      <c r="R65" s="64">
        <v>0</v>
      </c>
    </row>
    <row r="66" spans="1:18">
      <c r="A66" s="111" t="s">
        <v>1</v>
      </c>
      <c r="B66" s="112"/>
      <c r="C66" s="24"/>
      <c r="D66" s="24"/>
      <c r="F66" s="14"/>
      <c r="G66" s="86"/>
      <c r="H66" s="2"/>
      <c r="L66" s="50" t="s">
        <v>50</v>
      </c>
      <c r="M66" s="147">
        <f>IF(G65=E60,E69,E60)</f>
        <v>0</v>
      </c>
      <c r="N66" s="148"/>
      <c r="O66" s="46">
        <f t="shared" si="0"/>
        <v>0</v>
      </c>
      <c r="Q66" s="30" t="s">
        <v>50</v>
      </c>
      <c r="R66" s="64">
        <v>0</v>
      </c>
    </row>
    <row r="67" spans="1:18">
      <c r="A67" s="4"/>
      <c r="B67" s="14">
        <v>-12</v>
      </c>
      <c r="C67" s="110"/>
      <c r="D67" s="110"/>
      <c r="E67" s="4"/>
      <c r="F67" s="14"/>
      <c r="G67" s="87"/>
      <c r="H67" s="22"/>
      <c r="L67" s="50" t="s">
        <v>50</v>
      </c>
      <c r="M67" s="147">
        <f>IF(G50=E45,E54,E45)</f>
        <v>0</v>
      </c>
      <c r="N67" s="148"/>
      <c r="O67" s="46">
        <f t="shared" si="0"/>
        <v>0</v>
      </c>
      <c r="Q67" s="30" t="s">
        <v>50</v>
      </c>
      <c r="R67" s="64">
        <v>0</v>
      </c>
    </row>
    <row r="68" spans="1:18">
      <c r="A68" s="4"/>
      <c r="B68" s="5"/>
      <c r="C68" s="10"/>
      <c r="D68" s="11"/>
      <c r="E68" s="4"/>
      <c r="F68" s="5"/>
      <c r="H68" s="17">
        <f>(COUNTA(E88:E105)+COUNTA(E78:E87))*Q2</f>
        <v>0</v>
      </c>
      <c r="L68" s="50" t="s">
        <v>54</v>
      </c>
      <c r="M68" s="147">
        <f>IF(E45=C43,C47,C43)</f>
        <v>0</v>
      </c>
      <c r="N68" s="148"/>
      <c r="O68" s="46">
        <f t="shared" si="0"/>
        <v>0</v>
      </c>
      <c r="Q68" s="30" t="s">
        <v>54</v>
      </c>
      <c r="R68" s="64">
        <v>0</v>
      </c>
    </row>
    <row r="69" spans="1:18">
      <c r="A69" s="110" t="str">
        <f>IF(G17="","",IF(G17=E15,E19,E15))</f>
        <v/>
      </c>
      <c r="B69" s="120"/>
      <c r="C69" s="4"/>
      <c r="D69" s="14">
        <v>-16</v>
      </c>
      <c r="E69" s="146"/>
      <c r="F69" s="120"/>
      <c r="L69" s="50" t="s">
        <v>54</v>
      </c>
      <c r="M69" s="147" t="str">
        <f>IF(E54=C52,C56,C52)</f>
        <v/>
      </c>
      <c r="N69" s="148"/>
      <c r="O69" s="46">
        <f t="shared" si="0"/>
        <v>0</v>
      </c>
      <c r="Q69" s="30" t="s">
        <v>54</v>
      </c>
      <c r="R69" s="75">
        <v>0</v>
      </c>
    </row>
    <row r="70" spans="1:18">
      <c r="A70" s="111" t="s">
        <v>23</v>
      </c>
      <c r="B70" s="111"/>
      <c r="C70" s="4"/>
      <c r="D70" s="5"/>
      <c r="E70" s="10"/>
      <c r="F70" s="10"/>
      <c r="L70" s="50" t="s">
        <v>54</v>
      </c>
      <c r="M70" s="147" t="str">
        <f>IF(E60=C58,C62,C58)</f>
        <v/>
      </c>
      <c r="N70" s="148"/>
      <c r="O70" s="46">
        <f t="shared" si="0"/>
        <v>0</v>
      </c>
      <c r="Q70" s="30" t="s">
        <v>54</v>
      </c>
      <c r="R70" s="83">
        <v>0</v>
      </c>
    </row>
    <row r="71" spans="1:18">
      <c r="C71" s="110" t="str">
        <f>IF(I37="","",IF(I37=G35,G39,G35))</f>
        <v/>
      </c>
      <c r="D71" s="120"/>
      <c r="L71" s="50" t="s">
        <v>54</v>
      </c>
      <c r="M71" s="147" t="str">
        <f>IF(E69=C67,C71,C67)</f>
        <v/>
      </c>
      <c r="N71" s="148"/>
      <c r="O71" s="46">
        <f>$P$6*R73</f>
        <v>0</v>
      </c>
      <c r="Q71" s="30" t="s">
        <v>54</v>
      </c>
      <c r="R71" s="83">
        <v>0</v>
      </c>
    </row>
    <row r="72" spans="1:18">
      <c r="C72" s="111" t="s">
        <v>52</v>
      </c>
      <c r="D72" s="111"/>
      <c r="L72" s="50" t="s">
        <v>66</v>
      </c>
      <c r="M72" s="147" t="str">
        <f>IF(C67=A65,A69,A65)</f>
        <v/>
      </c>
      <c r="N72" s="148"/>
      <c r="O72" s="46">
        <f>$P$6*R77</f>
        <v>0</v>
      </c>
      <c r="Q72" s="30" t="s">
        <v>66</v>
      </c>
      <c r="R72" s="83">
        <v>0</v>
      </c>
    </row>
    <row r="73" spans="1:18" ht="13.5" thickBot="1">
      <c r="L73" s="51" t="s">
        <v>99</v>
      </c>
      <c r="M73" s="138" t="str">
        <f>IF(C47=A45,A49,A45)</f>
        <v/>
      </c>
      <c r="N73" s="138"/>
      <c r="O73" s="47">
        <f>$P$6*R73</f>
        <v>0</v>
      </c>
      <c r="Q73" s="31" t="s">
        <v>117</v>
      </c>
      <c r="R73" s="76">
        <v>0</v>
      </c>
    </row>
    <row r="76" spans="1:18" ht="13.5" thickBot="1"/>
    <row r="77" spans="1:18" ht="13.5" thickBot="1">
      <c r="A77" s="25"/>
      <c r="B77" s="34" t="s">
        <v>44</v>
      </c>
      <c r="C77" s="135" t="s">
        <v>45</v>
      </c>
      <c r="D77" s="135"/>
      <c r="E77" s="29" t="s">
        <v>15</v>
      </c>
    </row>
    <row r="78" spans="1:18">
      <c r="A78" s="30" t="s">
        <v>9</v>
      </c>
      <c r="B78" s="70"/>
      <c r="C78" s="136"/>
      <c r="D78" s="137"/>
      <c r="E78" s="67"/>
    </row>
    <row r="79" spans="1:18">
      <c r="A79" s="30" t="s">
        <v>10</v>
      </c>
      <c r="B79" s="71"/>
      <c r="C79" s="143"/>
      <c r="D79" s="143"/>
      <c r="E79" s="68"/>
    </row>
    <row r="80" spans="1:18">
      <c r="A80" s="30" t="s">
        <v>11</v>
      </c>
      <c r="B80" s="71"/>
      <c r="C80" s="143"/>
      <c r="D80" s="143"/>
      <c r="E80" s="68"/>
    </row>
    <row r="81" spans="1:5">
      <c r="A81" s="30" t="s">
        <v>12</v>
      </c>
      <c r="B81" s="71"/>
      <c r="C81" s="143"/>
      <c r="D81" s="143"/>
      <c r="E81" s="68"/>
    </row>
    <row r="82" spans="1:5">
      <c r="A82" s="30" t="s">
        <v>13</v>
      </c>
      <c r="B82" s="71"/>
      <c r="C82" s="143"/>
      <c r="D82" s="143"/>
      <c r="E82" s="68"/>
    </row>
    <row r="83" spans="1:5">
      <c r="A83" s="30" t="s">
        <v>14</v>
      </c>
      <c r="B83" s="71"/>
      <c r="C83" s="143"/>
      <c r="D83" s="143"/>
      <c r="E83" s="68"/>
    </row>
    <row r="84" spans="1:5">
      <c r="A84" s="30" t="s">
        <v>21</v>
      </c>
      <c r="B84" s="71"/>
      <c r="C84" s="143"/>
      <c r="D84" s="143"/>
      <c r="E84" s="68"/>
    </row>
    <row r="85" spans="1:5">
      <c r="A85" s="30" t="s">
        <v>22</v>
      </c>
      <c r="B85" s="71"/>
      <c r="C85" s="143"/>
      <c r="D85" s="143"/>
      <c r="E85" s="68"/>
    </row>
    <row r="86" spans="1:5">
      <c r="A86" s="30" t="s">
        <v>26</v>
      </c>
      <c r="B86" s="71"/>
      <c r="C86" s="143"/>
      <c r="D86" s="143"/>
      <c r="E86" s="68"/>
    </row>
    <row r="87" spans="1:5">
      <c r="A87" s="30" t="s">
        <v>27</v>
      </c>
      <c r="B87" s="77"/>
      <c r="C87" s="152"/>
      <c r="D87" s="152"/>
      <c r="E87" s="78"/>
    </row>
    <row r="88" spans="1:5">
      <c r="A88" s="30" t="s">
        <v>35</v>
      </c>
      <c r="B88" s="71"/>
      <c r="C88" s="153"/>
      <c r="D88" s="154"/>
      <c r="E88" s="68"/>
    </row>
    <row r="89" spans="1:5">
      <c r="A89" s="30" t="s">
        <v>36</v>
      </c>
      <c r="B89" s="71"/>
      <c r="C89" s="143"/>
      <c r="D89" s="143"/>
      <c r="E89" s="68"/>
    </row>
    <row r="90" spans="1:5">
      <c r="A90" s="30" t="s">
        <v>40</v>
      </c>
      <c r="B90" s="71"/>
      <c r="C90" s="143"/>
      <c r="D90" s="143"/>
      <c r="E90" s="68"/>
    </row>
    <row r="91" spans="1:5">
      <c r="A91" s="30" t="s">
        <v>41</v>
      </c>
      <c r="B91" s="71"/>
      <c r="C91" s="143"/>
      <c r="D91" s="143"/>
      <c r="E91" s="68"/>
    </row>
    <row r="92" spans="1:5">
      <c r="A92" s="30" t="s">
        <v>42</v>
      </c>
      <c r="B92" s="71"/>
      <c r="C92" s="143"/>
      <c r="D92" s="143"/>
      <c r="E92" s="68"/>
    </row>
    <row r="93" spans="1:5">
      <c r="A93" s="30" t="s">
        <v>43</v>
      </c>
      <c r="B93" s="71"/>
      <c r="C93" s="143"/>
      <c r="D93" s="143"/>
      <c r="E93" s="68"/>
    </row>
    <row r="94" spans="1:5">
      <c r="A94" s="30" t="s">
        <v>55</v>
      </c>
      <c r="B94" s="71"/>
      <c r="C94" s="143"/>
      <c r="D94" s="143"/>
      <c r="E94" s="68"/>
    </row>
    <row r="95" spans="1:5">
      <c r="A95" s="30" t="s">
        <v>56</v>
      </c>
      <c r="B95" s="71"/>
      <c r="C95" s="143"/>
      <c r="D95" s="143"/>
      <c r="E95" s="68"/>
    </row>
    <row r="96" spans="1:5">
      <c r="A96" s="30" t="s">
        <v>62</v>
      </c>
      <c r="B96" s="71"/>
      <c r="C96" s="143"/>
      <c r="D96" s="143"/>
      <c r="E96" s="68"/>
    </row>
    <row r="97" spans="1:18">
      <c r="A97" s="30" t="s">
        <v>63</v>
      </c>
      <c r="B97" s="77"/>
      <c r="C97" s="152"/>
      <c r="D97" s="152"/>
      <c r="E97" s="78"/>
    </row>
    <row r="98" spans="1:18">
      <c r="A98" s="84" t="s">
        <v>92</v>
      </c>
      <c r="B98" s="71"/>
      <c r="C98" s="153"/>
      <c r="D98" s="154"/>
      <c r="E98" s="68"/>
    </row>
    <row r="99" spans="1:18">
      <c r="A99" s="30" t="s">
        <v>93</v>
      </c>
      <c r="B99" s="71"/>
      <c r="C99" s="153"/>
      <c r="D99" s="154"/>
      <c r="E99" s="68"/>
    </row>
    <row r="100" spans="1:18">
      <c r="A100" s="84" t="s">
        <v>95</v>
      </c>
      <c r="B100" s="71"/>
      <c r="C100" s="153"/>
      <c r="D100" s="154"/>
      <c r="E100" s="68"/>
    </row>
    <row r="101" spans="1:18">
      <c r="A101" s="84" t="s">
        <v>96</v>
      </c>
      <c r="B101" s="71"/>
      <c r="C101" s="153"/>
      <c r="D101" s="154"/>
      <c r="E101" s="68"/>
    </row>
    <row r="102" spans="1:18">
      <c r="A102" s="84" t="s">
        <v>105</v>
      </c>
      <c r="B102" s="71"/>
      <c r="C102" s="153"/>
      <c r="D102" s="154"/>
      <c r="E102" s="68"/>
    </row>
    <row r="103" spans="1:18">
      <c r="A103" s="84" t="s">
        <v>106</v>
      </c>
      <c r="B103" s="71"/>
      <c r="C103" s="153"/>
      <c r="D103" s="154"/>
      <c r="E103" s="68"/>
    </row>
    <row r="104" spans="1:18">
      <c r="A104" s="84" t="s">
        <v>112</v>
      </c>
      <c r="B104" s="71"/>
      <c r="C104" s="153"/>
      <c r="D104" s="154"/>
      <c r="E104" s="68"/>
    </row>
    <row r="105" spans="1:18" ht="13.5" thickBot="1">
      <c r="A105" s="31" t="s">
        <v>113</v>
      </c>
      <c r="B105" s="72"/>
      <c r="C105" s="142"/>
      <c r="D105" s="142"/>
      <c r="E105" s="69"/>
    </row>
    <row r="106" spans="1:18" ht="12.75" customHeight="1">
      <c r="A106" s="80"/>
      <c r="B106" s="80"/>
      <c r="C106" s="80"/>
      <c r="D106" s="80"/>
      <c r="E106" s="80"/>
    </row>
    <row r="107" spans="1:18" ht="12.75" customHeight="1">
      <c r="A107" s="80"/>
      <c r="B107" s="80"/>
      <c r="C107" s="80"/>
      <c r="D107" s="80"/>
      <c r="E107" s="80"/>
    </row>
    <row r="108" spans="1:18" ht="12.75" customHeight="1">
      <c r="A108" s="80"/>
      <c r="B108" s="80"/>
      <c r="C108" s="80"/>
      <c r="D108" s="80"/>
      <c r="E108" s="80"/>
      <c r="M108" s="80"/>
      <c r="N108" s="80"/>
      <c r="O108" s="80"/>
      <c r="P108" s="80"/>
      <c r="Q108" s="80"/>
      <c r="R108" s="80"/>
    </row>
    <row r="109" spans="1:18" s="80" customFormat="1"/>
    <row r="110" spans="1:18" s="80" customFormat="1"/>
    <row r="111" spans="1:18" s="80" customFormat="1"/>
    <row r="112" spans="1:18" s="80" customFormat="1"/>
    <row r="113" spans="5:5" s="80" customFormat="1"/>
    <row r="114" spans="5:5" s="80" customFormat="1"/>
    <row r="115" spans="5:5" s="80" customFormat="1"/>
    <row r="116" spans="5:5" s="80" customFormat="1"/>
    <row r="117" spans="5:5" s="80" customFormat="1"/>
    <row r="118" spans="5:5" s="80" customFormat="1"/>
    <row r="119" spans="5:5" s="80" customFormat="1"/>
    <row r="120" spans="5:5" s="80" customFormat="1"/>
    <row r="121" spans="5:5" s="80" customFormat="1"/>
    <row r="122" spans="5:5" s="80" customFormat="1"/>
    <row r="123" spans="5:5" s="80" customFormat="1"/>
    <row r="124" spans="5:5" s="80" customFormat="1"/>
    <row r="125" spans="5:5" s="80" customFormat="1"/>
    <row r="126" spans="5:5" s="80" customFormat="1"/>
    <row r="127" spans="5:5" s="80" customFormat="1"/>
    <row r="128" spans="5:5" s="80" customFormat="1">
      <c r="E128" s="1"/>
    </row>
    <row r="129" spans="5:18" s="80" customFormat="1">
      <c r="E129" s="1"/>
    </row>
    <row r="130" spans="5:18" s="80" customFormat="1">
      <c r="E130" s="1"/>
    </row>
    <row r="131" spans="5:18" s="80" customFormat="1">
      <c r="E131" s="1"/>
    </row>
    <row r="132" spans="5:18" s="80" customFormat="1">
      <c r="E132" s="1"/>
    </row>
    <row r="133" spans="5:18" s="80" customFormat="1">
      <c r="E133" s="1"/>
    </row>
    <row r="134" spans="5:18" s="80" customFormat="1">
      <c r="E134" s="1"/>
      <c r="M134" s="1"/>
      <c r="N134" s="1"/>
      <c r="O134" s="1"/>
      <c r="P134" s="1"/>
      <c r="Q134" s="1"/>
      <c r="R134" s="1"/>
    </row>
    <row r="135" spans="5:18" ht="12.75" customHeight="1"/>
    <row r="136" spans="5:18" ht="12.75" customHeight="1"/>
    <row r="137" spans="5:18" ht="12.75" customHeight="1"/>
    <row r="138" spans="5:18" ht="12.75" customHeight="1"/>
    <row r="146" spans="1:4">
      <c r="A146" s="81" t="s">
        <v>70</v>
      </c>
      <c r="B146" s="81" t="e">
        <f t="shared" ref="B146:B173" si="1">INDEX($C$78:$C$105,MATCH(A146,$B$78:$B$105,0))</f>
        <v>#N/A</v>
      </c>
      <c r="C146" s="81"/>
      <c r="D146" s="81" t="e">
        <f>B146&amp;" / "&amp;B147</f>
        <v>#N/A</v>
      </c>
    </row>
    <row r="147" spans="1:4">
      <c r="A147" s="81" t="s">
        <v>73</v>
      </c>
      <c r="B147" s="81" t="e">
        <f t="shared" si="1"/>
        <v>#N/A</v>
      </c>
      <c r="C147" s="81"/>
      <c r="D147" s="81"/>
    </row>
    <row r="148" spans="1:4">
      <c r="A148" s="81" t="s">
        <v>74</v>
      </c>
      <c r="B148" s="81" t="e">
        <f t="shared" si="1"/>
        <v>#N/A</v>
      </c>
      <c r="C148" s="81"/>
      <c r="D148" s="81" t="e">
        <f>B148&amp;" / "&amp;B149</f>
        <v>#N/A</v>
      </c>
    </row>
    <row r="149" spans="1:4">
      <c r="A149" s="81" t="s">
        <v>83</v>
      </c>
      <c r="B149" s="81" t="e">
        <f t="shared" si="1"/>
        <v>#N/A</v>
      </c>
      <c r="C149" s="81"/>
      <c r="D149" s="81"/>
    </row>
    <row r="150" spans="1:4">
      <c r="A150" s="81" t="s">
        <v>67</v>
      </c>
      <c r="B150" s="81" t="e">
        <f t="shared" si="1"/>
        <v>#N/A</v>
      </c>
      <c r="C150" s="81"/>
      <c r="D150" s="81" t="e">
        <f>B150&amp;" / "&amp;B151</f>
        <v>#N/A</v>
      </c>
    </row>
    <row r="151" spans="1:4">
      <c r="A151" s="81" t="s">
        <v>75</v>
      </c>
      <c r="B151" s="81" t="e">
        <f t="shared" si="1"/>
        <v>#N/A</v>
      </c>
      <c r="C151" s="81"/>
      <c r="D151" s="81"/>
    </row>
    <row r="152" spans="1:4">
      <c r="A152" s="81" t="s">
        <v>68</v>
      </c>
      <c r="B152" s="81" t="e">
        <f t="shared" si="1"/>
        <v>#N/A</v>
      </c>
      <c r="C152" s="81"/>
      <c r="D152" s="81" t="e">
        <f>B152&amp;" / "&amp;B153</f>
        <v>#N/A</v>
      </c>
    </row>
    <row r="153" spans="1:4">
      <c r="A153" s="81" t="s">
        <v>76</v>
      </c>
      <c r="B153" s="81" t="e">
        <f t="shared" si="1"/>
        <v>#N/A</v>
      </c>
      <c r="C153" s="81"/>
      <c r="D153" s="81"/>
    </row>
    <row r="154" spans="1:4">
      <c r="A154" s="81" t="s">
        <v>86</v>
      </c>
      <c r="B154" s="81" t="e">
        <f t="shared" si="1"/>
        <v>#N/A</v>
      </c>
      <c r="C154" s="80"/>
      <c r="D154" s="81" t="e">
        <f>B154&amp;" / "&amp;B155</f>
        <v>#N/A</v>
      </c>
    </row>
    <row r="155" spans="1:4">
      <c r="A155" s="81" t="s">
        <v>72</v>
      </c>
      <c r="B155" s="81" t="e">
        <f t="shared" si="1"/>
        <v>#N/A</v>
      </c>
      <c r="C155" s="80"/>
      <c r="D155" s="81"/>
    </row>
    <row r="156" spans="1:4">
      <c r="A156" s="81" t="s">
        <v>81</v>
      </c>
      <c r="B156" s="81" t="e">
        <f t="shared" si="1"/>
        <v>#N/A</v>
      </c>
      <c r="C156" s="80"/>
      <c r="D156" s="81" t="e">
        <f>B156&amp;" / "&amp;B157</f>
        <v>#N/A</v>
      </c>
    </row>
    <row r="157" spans="1:4">
      <c r="A157" s="81" t="s">
        <v>69</v>
      </c>
      <c r="B157" s="81" t="e">
        <f t="shared" si="1"/>
        <v>#N/A</v>
      </c>
      <c r="C157" s="80"/>
      <c r="D157" s="81"/>
    </row>
    <row r="158" spans="1:4">
      <c r="A158" s="81" t="s">
        <v>79</v>
      </c>
      <c r="B158" s="81" t="e">
        <f t="shared" si="1"/>
        <v>#N/A</v>
      </c>
      <c r="C158" s="80"/>
      <c r="D158" s="81" t="e">
        <f>B158&amp;" / "&amp;B159</f>
        <v>#N/A</v>
      </c>
    </row>
    <row r="159" spans="1:4">
      <c r="A159" s="81" t="s">
        <v>71</v>
      </c>
      <c r="B159" s="81" t="e">
        <f t="shared" si="1"/>
        <v>#N/A</v>
      </c>
      <c r="C159" s="80"/>
      <c r="D159" s="81"/>
    </row>
    <row r="160" spans="1:4">
      <c r="A160" s="81" t="s">
        <v>78</v>
      </c>
      <c r="B160" s="81" t="e">
        <f t="shared" si="1"/>
        <v>#N/A</v>
      </c>
      <c r="C160" s="80"/>
      <c r="D160" s="81" t="e">
        <f>B160&amp;" / "&amp;B161</f>
        <v>#N/A</v>
      </c>
    </row>
    <row r="161" spans="1:4">
      <c r="A161" s="81" t="s">
        <v>82</v>
      </c>
      <c r="B161" s="81" t="e">
        <f t="shared" si="1"/>
        <v>#N/A</v>
      </c>
      <c r="C161" s="80"/>
      <c r="D161" s="81"/>
    </row>
    <row r="162" spans="1:4">
      <c r="A162" s="81" t="s">
        <v>85</v>
      </c>
      <c r="B162" s="81" t="e">
        <f t="shared" si="1"/>
        <v>#N/A</v>
      </c>
      <c r="C162" s="80"/>
      <c r="D162" s="81" t="e">
        <f>B162&amp;" / "&amp;B163</f>
        <v>#N/A</v>
      </c>
    </row>
    <row r="163" spans="1:4">
      <c r="A163" s="81" t="s">
        <v>84</v>
      </c>
      <c r="B163" s="81" t="e">
        <f t="shared" si="1"/>
        <v>#N/A</v>
      </c>
      <c r="C163" s="80"/>
      <c r="D163" s="81"/>
    </row>
    <row r="164" spans="1:4">
      <c r="A164" s="81" t="s">
        <v>77</v>
      </c>
      <c r="B164" s="81" t="e">
        <f t="shared" si="1"/>
        <v>#N/A</v>
      </c>
      <c r="C164" s="80"/>
      <c r="D164" s="81" t="e">
        <f>B164&amp;" / "&amp;B165</f>
        <v>#N/A</v>
      </c>
    </row>
    <row r="165" spans="1:4">
      <c r="A165" s="81" t="s">
        <v>80</v>
      </c>
      <c r="B165" s="81" t="e">
        <f t="shared" si="1"/>
        <v>#N/A</v>
      </c>
      <c r="C165" s="80"/>
      <c r="D165" s="81"/>
    </row>
    <row r="166" spans="1:4">
      <c r="A166" s="81" t="s">
        <v>90</v>
      </c>
      <c r="B166" s="81" t="e">
        <f t="shared" si="1"/>
        <v>#N/A</v>
      </c>
      <c r="C166" s="80"/>
      <c r="D166" s="81" t="e">
        <f>B166&amp;" / "&amp;B167</f>
        <v>#N/A</v>
      </c>
    </row>
    <row r="167" spans="1:4">
      <c r="A167" s="81" t="s">
        <v>91</v>
      </c>
      <c r="B167" s="81" t="e">
        <f t="shared" si="1"/>
        <v>#N/A</v>
      </c>
      <c r="C167" s="80"/>
      <c r="D167" s="81"/>
    </row>
    <row r="168" spans="1:4">
      <c r="A168" s="81" t="s">
        <v>98</v>
      </c>
      <c r="B168" s="81" t="e">
        <f t="shared" si="1"/>
        <v>#N/A</v>
      </c>
      <c r="C168" s="80"/>
      <c r="D168" s="81" t="e">
        <f>B168&amp;" / "&amp;B169</f>
        <v>#N/A</v>
      </c>
    </row>
    <row r="169" spans="1:4">
      <c r="A169" s="81" t="s">
        <v>97</v>
      </c>
      <c r="B169" s="81" t="e">
        <f t="shared" si="1"/>
        <v>#N/A</v>
      </c>
      <c r="C169" s="80"/>
      <c r="D169" s="81"/>
    </row>
    <row r="170" spans="1:4">
      <c r="A170" s="81" t="s">
        <v>107</v>
      </c>
      <c r="B170" s="81" t="e">
        <f t="shared" si="1"/>
        <v>#N/A</v>
      </c>
      <c r="C170" s="80"/>
      <c r="D170" s="81" t="e">
        <f>B170&amp;" / "&amp;B171</f>
        <v>#N/A</v>
      </c>
    </row>
    <row r="171" spans="1:4">
      <c r="A171" s="81" t="s">
        <v>108</v>
      </c>
      <c r="B171" s="81" t="e">
        <f t="shared" si="1"/>
        <v>#N/A</v>
      </c>
      <c r="C171" s="80"/>
      <c r="D171" s="81"/>
    </row>
    <row r="172" spans="1:4">
      <c r="A172" s="81" t="s">
        <v>110</v>
      </c>
      <c r="B172" s="81" t="e">
        <f t="shared" si="1"/>
        <v>#N/A</v>
      </c>
      <c r="C172" s="80"/>
      <c r="D172" s="81" t="e">
        <f>B172&amp;" / "&amp;B173</f>
        <v>#N/A</v>
      </c>
    </row>
    <row r="173" spans="1:4">
      <c r="A173" s="81" t="s">
        <v>111</v>
      </c>
      <c r="B173" s="81" t="e">
        <f t="shared" si="1"/>
        <v>#N/A</v>
      </c>
      <c r="C173" s="80"/>
      <c r="D173" s="81"/>
    </row>
  </sheetData>
  <mergeCells count="128">
    <mergeCell ref="M62:N62"/>
    <mergeCell ref="M61:N61"/>
    <mergeCell ref="M71:N71"/>
    <mergeCell ref="M72:N72"/>
    <mergeCell ref="M67:N67"/>
    <mergeCell ref="M68:N68"/>
    <mergeCell ref="M70:N70"/>
    <mergeCell ref="M63:N63"/>
    <mergeCell ref="M64:N64"/>
    <mergeCell ref="M65:N65"/>
    <mergeCell ref="Q2:R2"/>
    <mergeCell ref="C93:D93"/>
    <mergeCell ref="C89:D89"/>
    <mergeCell ref="E3:F3"/>
    <mergeCell ref="E33:F33"/>
    <mergeCell ref="E34:F34"/>
    <mergeCell ref="E37:F37"/>
    <mergeCell ref="E28:F28"/>
    <mergeCell ref="E31:F31"/>
    <mergeCell ref="E16:F16"/>
    <mergeCell ref="C71:D71"/>
    <mergeCell ref="Q44:R44"/>
    <mergeCell ref="O56:P56"/>
    <mergeCell ref="M46:N46"/>
    <mergeCell ref="E60:F60"/>
    <mergeCell ref="M69:N69"/>
    <mergeCell ref="E69:F69"/>
    <mergeCell ref="C72:D72"/>
    <mergeCell ref="M73:N73"/>
    <mergeCell ref="M66:N66"/>
    <mergeCell ref="G65:H65"/>
    <mergeCell ref="P17:Q17"/>
    <mergeCell ref="Q59:R59"/>
    <mergeCell ref="C105:D105"/>
    <mergeCell ref="C78:D78"/>
    <mergeCell ref="C88:D88"/>
    <mergeCell ref="C84:D84"/>
    <mergeCell ref="C80:D80"/>
    <mergeCell ref="C79:D79"/>
    <mergeCell ref="C85:D85"/>
    <mergeCell ref="C81:D81"/>
    <mergeCell ref="C103:D103"/>
    <mergeCell ref="C104:D104"/>
    <mergeCell ref="C94:D94"/>
    <mergeCell ref="C83:D83"/>
    <mergeCell ref="C82:D82"/>
    <mergeCell ref="C95:D95"/>
    <mergeCell ref="C96:D96"/>
    <mergeCell ref="C86:D86"/>
    <mergeCell ref="C90:D90"/>
    <mergeCell ref="C91:D91"/>
    <mergeCell ref="C92:D92"/>
    <mergeCell ref="C87:D87"/>
    <mergeCell ref="C101:D101"/>
    <mergeCell ref="C102:D102"/>
    <mergeCell ref="C99:D99"/>
    <mergeCell ref="C100:D100"/>
    <mergeCell ref="G1:H1"/>
    <mergeCell ref="G11:H11"/>
    <mergeCell ref="P5:Q5"/>
    <mergeCell ref="G50:H50"/>
    <mergeCell ref="Q45:R45"/>
    <mergeCell ref="M20:N20"/>
    <mergeCell ref="G5:H5"/>
    <mergeCell ref="G17:H17"/>
    <mergeCell ref="K8:L8"/>
    <mergeCell ref="K32:L32"/>
    <mergeCell ref="I3:J3"/>
    <mergeCell ref="I37:J37"/>
    <mergeCell ref="K41:L41"/>
    <mergeCell ref="K40:L40"/>
    <mergeCell ref="I4:J4"/>
    <mergeCell ref="M1:N1"/>
    <mergeCell ref="M2:N2"/>
    <mergeCell ref="Q1:R1"/>
    <mergeCell ref="K54:L54"/>
    <mergeCell ref="O35:P35"/>
    <mergeCell ref="P6:Q6"/>
    <mergeCell ref="O34:P34"/>
    <mergeCell ref="I46:J46"/>
    <mergeCell ref="E27:F27"/>
    <mergeCell ref="I60:J60"/>
    <mergeCell ref="I26:J26"/>
    <mergeCell ref="G56:H56"/>
    <mergeCell ref="G57:H57"/>
    <mergeCell ref="I14:J14"/>
    <mergeCell ref="G36:H36"/>
    <mergeCell ref="G35:H35"/>
    <mergeCell ref="G23:H23"/>
    <mergeCell ref="G29:H29"/>
    <mergeCell ref="E54:F54"/>
    <mergeCell ref="E15:F15"/>
    <mergeCell ref="E19:F19"/>
    <mergeCell ref="E21:F21"/>
    <mergeCell ref="M60:N60"/>
    <mergeCell ref="O57:P57"/>
    <mergeCell ref="E22:F22"/>
    <mergeCell ref="E25:F25"/>
    <mergeCell ref="C43:D43"/>
    <mergeCell ref="E45:F45"/>
    <mergeCell ref="C44:D44"/>
    <mergeCell ref="E7:F7"/>
    <mergeCell ref="G43:H43"/>
    <mergeCell ref="G42:H42"/>
    <mergeCell ref="E9:F9"/>
    <mergeCell ref="E13:F13"/>
    <mergeCell ref="G39:H39"/>
    <mergeCell ref="A50:B50"/>
    <mergeCell ref="A45:B45"/>
    <mergeCell ref="A46:B46"/>
    <mergeCell ref="C97:D97"/>
    <mergeCell ref="C98:D98"/>
    <mergeCell ref="C57:D57"/>
    <mergeCell ref="C52:D52"/>
    <mergeCell ref="C53:D53"/>
    <mergeCell ref="C67:D67"/>
    <mergeCell ref="A49:B49"/>
    <mergeCell ref="C56:D56"/>
    <mergeCell ref="C63:D63"/>
    <mergeCell ref="C59:D59"/>
    <mergeCell ref="C62:D62"/>
    <mergeCell ref="C58:D58"/>
    <mergeCell ref="C47:D47"/>
    <mergeCell ref="C77:D77"/>
    <mergeCell ref="A65:B65"/>
    <mergeCell ref="A66:B66"/>
    <mergeCell ref="A69:B69"/>
    <mergeCell ref="A70:B70"/>
  </mergeCells>
  <phoneticPr fontId="0" type="noConversion"/>
  <conditionalFormatting sqref="G1:H9 G11:H12 K1:L6 G15:H50 S1:IV1048576 H14 I70:J71 I29:J46 B45:B48 I1:J14 B70 R60:R62 M3:N18 M59:O59 P59:Q62 L8:L57 B50:B68 A45:A70 M26:N57 I16:J27 M20:N20 K8:K71 L59:L73 Q73:R73 P63:R72 G52:H71 I48:J66 Q5 F1:F71 P7:Q57 M1:R2 A3:B40 P5:P6 O3:O57 R3:R57 P3:Q4 M78:R65536 H150:L65536 F76:F82 A71:B76 F146:G65536 C1:E76 A77:D105 L78:L87 E77:E138 K76:K87 G76:J83 E150:E65536 A146:D65536">
    <cfRule type="cellIs" dxfId="20" priority="1" stopIfTrue="1" operator="equal">
      <formula>"0 / 0"</formula>
    </cfRule>
  </conditionalFormatting>
  <conditionalFormatting sqref="M73:N73 M60:M72">
    <cfRule type="cellIs" dxfId="19" priority="2" stopIfTrue="1" operator="equal">
      <formula>0</formula>
    </cfRule>
  </conditionalFormatting>
  <conditionalFormatting sqref="O60:O73">
    <cfRule type="cellIs" dxfId="18" priority="3" stopIfTrue="1" operator="equal">
      <formula>0</formula>
    </cfRule>
  </conditionalFormatting>
  <printOptions horizontalCentered="1" verticalCentered="1"/>
  <pageMargins left="0.75" right="0.75" top="0.17" bottom="0.3" header="0.17" footer="0.3"/>
  <pageSetup scale="63" orientation="landscape" r:id="rId1"/>
  <headerFooter alignWithMargins="0"/>
  <rowBreaks count="1" manualBreakCount="1">
    <brk id="73" max="17" man="1"/>
  </rowBreaks>
</worksheet>
</file>

<file path=xl/worksheets/sheet14.xml><?xml version="1.0" encoding="utf-8"?>
<worksheet xmlns="http://schemas.openxmlformats.org/spreadsheetml/2006/main" xmlns:r="http://schemas.openxmlformats.org/officeDocument/2006/relationships">
  <sheetPr codeName="Sheet15"/>
  <dimension ref="A1:R187"/>
  <sheetViews>
    <sheetView workbookViewId="0">
      <selection activeCell="M9" sqref="M9"/>
    </sheetView>
  </sheetViews>
  <sheetFormatPr defaultRowHeight="12.75"/>
  <cols>
    <col min="1" max="1" width="9.140625" style="1"/>
    <col min="2" max="2" width="9.28515625" style="1" bestFit="1" customWidth="1"/>
    <col min="3" max="3" width="9.140625" style="1"/>
    <col min="4" max="4" width="9.42578125" style="1" bestFit="1" customWidth="1"/>
    <col min="5" max="5" width="9.140625" style="1"/>
    <col min="6" max="6" width="9.5703125" style="1" bestFit="1" customWidth="1"/>
    <col min="7" max="7" width="9.28515625" style="1" bestFit="1" customWidth="1"/>
    <col min="8" max="8" width="9.7109375" style="1" bestFit="1" customWidth="1"/>
    <col min="9" max="9" width="9.7109375" style="1" customWidth="1"/>
    <col min="10" max="10" width="9.85546875" style="1" bestFit="1" customWidth="1"/>
    <col min="11" max="11" width="9.7109375" style="1" bestFit="1" customWidth="1"/>
    <col min="12" max="12" width="11" style="1" bestFit="1" customWidth="1"/>
    <col min="13" max="13" width="10.140625" style="1" bestFit="1" customWidth="1"/>
    <col min="14" max="14" width="9.85546875" style="1" bestFit="1" customWidth="1"/>
    <col min="15" max="15" width="10.5703125" style="1" bestFit="1" customWidth="1"/>
    <col min="16" max="16" width="10.85546875" style="1" bestFit="1" customWidth="1"/>
    <col min="17" max="17" width="9.28515625" style="1" bestFit="1" customWidth="1"/>
    <col min="18" max="18" width="10.85546875" style="1" bestFit="1" customWidth="1"/>
    <col min="19" max="16384" width="9.140625" style="1"/>
  </cols>
  <sheetData>
    <row r="1" spans="1:18" ht="13.5" thickBot="1">
      <c r="A1" s="88"/>
      <c r="G1" s="110" t="e">
        <f>D186</f>
        <v>#N/A</v>
      </c>
      <c r="H1" s="110"/>
      <c r="M1" s="131" t="s">
        <v>143</v>
      </c>
      <c r="N1" s="132"/>
      <c r="O1" s="62">
        <v>1</v>
      </c>
      <c r="P1" s="61" t="s">
        <v>19</v>
      </c>
      <c r="Q1" s="157" t="s">
        <v>8</v>
      </c>
      <c r="R1" s="158"/>
    </row>
    <row r="2" spans="1:18" ht="13.5" thickBot="1">
      <c r="G2" s="8"/>
      <c r="H2" s="9"/>
      <c r="M2" s="133" t="s">
        <v>18</v>
      </c>
      <c r="N2" s="134"/>
      <c r="O2" s="63">
        <v>0</v>
      </c>
      <c r="P2" s="20">
        <f>O1*P7+O2-P7</f>
        <v>0</v>
      </c>
      <c r="Q2" s="155">
        <v>5</v>
      </c>
      <c r="R2" s="156"/>
    </row>
    <row r="3" spans="1:18">
      <c r="E3" s="110" t="e">
        <f>D158</f>
        <v>#N/A</v>
      </c>
      <c r="F3" s="110"/>
      <c r="G3" s="4"/>
      <c r="H3" s="14">
        <v>-8</v>
      </c>
      <c r="I3" s="107"/>
      <c r="J3" s="106"/>
    </row>
    <row r="4" spans="1:18" ht="13.5" thickBot="1">
      <c r="E4" s="10"/>
      <c r="F4" s="11"/>
      <c r="G4" s="4"/>
      <c r="H4" s="5"/>
      <c r="I4" s="108"/>
      <c r="J4" s="109"/>
    </row>
    <row r="5" spans="1:18">
      <c r="E5" s="4"/>
      <c r="F5" s="14">
        <v>-1</v>
      </c>
      <c r="G5" s="110"/>
      <c r="H5" s="120"/>
      <c r="J5" s="5"/>
      <c r="P5" s="124" t="s">
        <v>17</v>
      </c>
      <c r="Q5" s="125"/>
    </row>
    <row r="6" spans="1:18" ht="13.5" thickBot="1">
      <c r="E6" s="4"/>
      <c r="F6" s="5"/>
      <c r="G6" s="2"/>
      <c r="H6" s="2"/>
      <c r="J6" s="5"/>
      <c r="P6" s="139">
        <f>H72*O1+O2</f>
        <v>0</v>
      </c>
      <c r="Q6" s="140"/>
    </row>
    <row r="7" spans="1:18">
      <c r="E7" s="110" t="e">
        <f>D160</f>
        <v>#N/A</v>
      </c>
      <c r="F7" s="120"/>
      <c r="J7" s="14"/>
    </row>
    <row r="8" spans="1:18">
      <c r="E8" s="2"/>
      <c r="F8" s="2"/>
      <c r="J8" s="14">
        <v>-19</v>
      </c>
      <c r="K8" s="106"/>
      <c r="L8" s="106"/>
    </row>
    <row r="9" spans="1:18">
      <c r="E9" s="110" t="e">
        <f>D162</f>
        <v>#N/A</v>
      </c>
      <c r="F9" s="110"/>
      <c r="J9" s="14"/>
      <c r="K9" s="22"/>
      <c r="L9" s="59"/>
    </row>
    <row r="10" spans="1:18">
      <c r="E10" s="10"/>
      <c r="F10" s="11"/>
      <c r="J10" s="14"/>
      <c r="K10" s="22"/>
      <c r="L10" s="41"/>
    </row>
    <row r="11" spans="1:18">
      <c r="E11" s="4"/>
      <c r="F11" s="14">
        <v>-2</v>
      </c>
      <c r="G11" s="110"/>
      <c r="H11" s="110"/>
      <c r="I11" s="2"/>
      <c r="J11" s="15"/>
      <c r="L11" s="5"/>
    </row>
    <row r="12" spans="1:18">
      <c r="E12" s="4"/>
      <c r="F12" s="14"/>
      <c r="G12" s="8"/>
      <c r="H12" s="9"/>
      <c r="I12" s="2"/>
      <c r="J12" s="15"/>
      <c r="L12" s="5"/>
    </row>
    <row r="13" spans="1:18">
      <c r="E13" s="110" t="e">
        <f>D164</f>
        <v>#N/A</v>
      </c>
      <c r="F13" s="120"/>
      <c r="H13" s="5"/>
      <c r="I13" s="2"/>
      <c r="J13" s="6"/>
      <c r="K13" s="2"/>
      <c r="L13" s="6"/>
    </row>
    <row r="14" spans="1:18">
      <c r="E14" s="23"/>
      <c r="F14" s="23"/>
      <c r="H14" s="14">
        <v>-9</v>
      </c>
      <c r="I14" s="106"/>
      <c r="J14" s="115"/>
      <c r="K14" s="2"/>
      <c r="L14" s="6"/>
    </row>
    <row r="15" spans="1:18">
      <c r="E15" s="110" t="e">
        <f>D166</f>
        <v>#N/A</v>
      </c>
      <c r="F15" s="110"/>
      <c r="G15" s="4"/>
      <c r="H15" s="14"/>
      <c r="K15" s="4"/>
      <c r="L15" s="14"/>
    </row>
    <row r="16" spans="1:18">
      <c r="E16" s="111"/>
      <c r="F16" s="112"/>
      <c r="G16" s="4"/>
      <c r="H16" s="5"/>
      <c r="K16" s="4"/>
      <c r="L16" s="5"/>
    </row>
    <row r="17" spans="5:18">
      <c r="E17" s="4"/>
      <c r="F17" s="14">
        <v>-3</v>
      </c>
      <c r="G17" s="110"/>
      <c r="H17" s="120"/>
      <c r="K17" s="4"/>
      <c r="M17" s="42"/>
      <c r="N17" s="4"/>
      <c r="O17" s="4"/>
      <c r="P17" s="128"/>
      <c r="Q17" s="128"/>
      <c r="R17" s="52"/>
    </row>
    <row r="18" spans="5:18">
      <c r="E18" s="4"/>
      <c r="F18" s="5"/>
      <c r="G18" s="2"/>
      <c r="H18" s="2"/>
      <c r="K18" s="4"/>
      <c r="L18" s="4"/>
      <c r="M18" s="40"/>
      <c r="N18" s="22"/>
    </row>
    <row r="19" spans="5:18">
      <c r="E19" s="110" t="e">
        <f>D168</f>
        <v>#N/A</v>
      </c>
      <c r="F19" s="120"/>
      <c r="G19" s="2"/>
      <c r="H19" s="2"/>
      <c r="K19" s="4"/>
      <c r="L19" s="60"/>
      <c r="M19" s="42"/>
      <c r="N19" s="4"/>
    </row>
    <row r="20" spans="5:18">
      <c r="E20" s="2"/>
      <c r="F20" s="2"/>
      <c r="G20" s="2"/>
      <c r="H20" s="2"/>
      <c r="K20" s="4"/>
      <c r="L20" s="60">
        <v>-25</v>
      </c>
      <c r="M20" s="107"/>
      <c r="N20" s="106"/>
    </row>
    <row r="21" spans="5:18">
      <c r="E21" s="110" t="e">
        <f>D170</f>
        <v>#N/A</v>
      </c>
      <c r="F21" s="110"/>
      <c r="G21" s="2"/>
      <c r="H21" s="2"/>
      <c r="K21" s="4"/>
      <c r="L21" s="14"/>
      <c r="N21" s="5"/>
    </row>
    <row r="22" spans="5:18">
      <c r="E22" s="111"/>
      <c r="F22" s="112"/>
      <c r="G22" s="2"/>
      <c r="H22" s="2"/>
      <c r="K22" s="4"/>
      <c r="L22" s="14"/>
      <c r="N22" s="5"/>
    </row>
    <row r="23" spans="5:18">
      <c r="E23" s="4"/>
      <c r="F23" s="14">
        <v>-4</v>
      </c>
      <c r="G23" s="110"/>
      <c r="H23" s="110"/>
      <c r="K23" s="4"/>
      <c r="L23" s="14"/>
      <c r="N23" s="5"/>
    </row>
    <row r="24" spans="5:18">
      <c r="E24" s="4"/>
      <c r="F24" s="5"/>
      <c r="G24" s="23"/>
      <c r="H24" s="3"/>
      <c r="K24" s="4"/>
      <c r="L24" s="14"/>
      <c r="N24" s="5"/>
    </row>
    <row r="25" spans="5:18">
      <c r="E25" s="110" t="e">
        <f>D172</f>
        <v>#N/A</v>
      </c>
      <c r="F25" s="120"/>
      <c r="G25" s="2"/>
      <c r="H25" s="6"/>
      <c r="K25" s="4"/>
      <c r="L25" s="14"/>
      <c r="N25" s="5"/>
    </row>
    <row r="26" spans="5:18">
      <c r="G26" s="24"/>
      <c r="H26" s="15">
        <v>-10</v>
      </c>
      <c r="I26" s="107"/>
      <c r="J26" s="106"/>
      <c r="L26" s="5"/>
      <c r="M26" s="4"/>
      <c r="N26" s="5"/>
    </row>
    <row r="27" spans="5:18">
      <c r="E27" s="110" t="e">
        <f>D174</f>
        <v>#N/A</v>
      </c>
      <c r="F27" s="110"/>
      <c r="G27" s="4"/>
      <c r="H27" s="14"/>
      <c r="I27" s="23"/>
      <c r="J27" s="3"/>
      <c r="L27" s="5"/>
      <c r="N27" s="5"/>
    </row>
    <row r="28" spans="5:18">
      <c r="E28" s="111"/>
      <c r="F28" s="112"/>
      <c r="G28" s="4"/>
      <c r="H28" s="5"/>
      <c r="J28" s="5"/>
      <c r="L28" s="5"/>
      <c r="N28" s="5"/>
    </row>
    <row r="29" spans="5:18">
      <c r="E29" s="4"/>
      <c r="F29" s="14">
        <v>-5</v>
      </c>
      <c r="G29" s="146"/>
      <c r="H29" s="120"/>
      <c r="I29" s="2"/>
      <c r="J29" s="15"/>
      <c r="K29" s="42"/>
      <c r="L29" s="5"/>
      <c r="N29" s="5"/>
    </row>
    <row r="30" spans="5:18">
      <c r="E30" s="4"/>
      <c r="F30" s="5"/>
      <c r="G30" s="2"/>
      <c r="H30" s="2"/>
      <c r="I30" s="2"/>
      <c r="K30" s="42"/>
      <c r="L30" s="5"/>
      <c r="N30" s="5"/>
    </row>
    <row r="31" spans="5:18">
      <c r="E31" s="110" t="e">
        <f>D176</f>
        <v>#N/A</v>
      </c>
      <c r="F31" s="120"/>
      <c r="G31" s="2"/>
      <c r="H31" s="2"/>
      <c r="I31" s="2"/>
      <c r="J31" s="15"/>
      <c r="K31" s="22"/>
      <c r="L31" s="41"/>
      <c r="N31" s="5"/>
    </row>
    <row r="32" spans="5:18">
      <c r="G32" s="2"/>
      <c r="H32" s="2"/>
      <c r="I32" s="2"/>
      <c r="J32" s="15">
        <v>-20</v>
      </c>
      <c r="K32" s="107"/>
      <c r="L32" s="115"/>
      <c r="N32" s="5"/>
    </row>
    <row r="33" spans="1:18">
      <c r="E33" s="110" t="e">
        <f>D178</f>
        <v>#N/A</v>
      </c>
      <c r="F33" s="110"/>
      <c r="G33" s="2"/>
      <c r="H33" s="2"/>
      <c r="I33" s="2"/>
      <c r="J33" s="15"/>
      <c r="K33" s="22"/>
      <c r="L33" s="22"/>
      <c r="N33" s="5"/>
      <c r="Q33" s="27"/>
      <c r="R33" s="74"/>
    </row>
    <row r="34" spans="1:18">
      <c r="E34" s="111"/>
      <c r="F34" s="112"/>
      <c r="G34" s="2"/>
      <c r="H34" s="2"/>
      <c r="I34" s="2"/>
      <c r="J34" s="15"/>
      <c r="K34" s="22"/>
      <c r="L34" s="22"/>
      <c r="N34" s="14">
        <v>-28</v>
      </c>
      <c r="O34" s="146"/>
      <c r="P34" s="110"/>
      <c r="Q34" s="27"/>
      <c r="R34" s="74"/>
    </row>
    <row r="35" spans="1:18">
      <c r="E35" s="4"/>
      <c r="F35" s="14">
        <v>-6</v>
      </c>
      <c r="G35" s="110"/>
      <c r="H35" s="110"/>
      <c r="I35" s="2"/>
      <c r="J35" s="15"/>
      <c r="K35" s="22"/>
      <c r="L35" s="22"/>
      <c r="N35" s="14"/>
      <c r="O35" s="116" t="s">
        <v>2</v>
      </c>
      <c r="P35" s="117"/>
      <c r="Q35" s="27"/>
      <c r="R35" s="53"/>
    </row>
    <row r="36" spans="1:18">
      <c r="E36" s="4"/>
      <c r="F36" s="5"/>
      <c r="G36" s="111"/>
      <c r="H36" s="112"/>
      <c r="I36" s="2"/>
      <c r="J36" s="6"/>
      <c r="M36" s="4"/>
      <c r="N36" s="5"/>
      <c r="P36" s="13"/>
      <c r="Q36" s="27"/>
      <c r="R36" s="53"/>
    </row>
    <row r="37" spans="1:18">
      <c r="E37" s="110" t="e">
        <f>D180</f>
        <v>#N/A</v>
      </c>
      <c r="F37" s="120"/>
      <c r="G37" s="4"/>
      <c r="I37" s="42"/>
      <c r="J37" s="5"/>
      <c r="M37" s="4"/>
      <c r="O37" s="42"/>
      <c r="P37" s="13"/>
    </row>
    <row r="38" spans="1:18">
      <c r="E38" s="2"/>
      <c r="F38" s="2"/>
      <c r="G38" s="4"/>
      <c r="H38" s="14">
        <v>-11</v>
      </c>
      <c r="I38" s="106"/>
      <c r="J38" s="115"/>
      <c r="M38" s="4"/>
      <c r="O38" s="42"/>
      <c r="P38" s="13"/>
    </row>
    <row r="39" spans="1:18">
      <c r="E39" s="110" t="e">
        <f>D182</f>
        <v>#N/A</v>
      </c>
      <c r="F39" s="110"/>
      <c r="G39" s="4"/>
      <c r="H39" s="14"/>
      <c r="I39" s="22"/>
      <c r="J39" s="22"/>
      <c r="M39" s="4"/>
      <c r="O39" s="42"/>
      <c r="P39" s="13"/>
    </row>
    <row r="40" spans="1:18">
      <c r="E40" s="111"/>
      <c r="F40" s="112"/>
      <c r="G40" s="4"/>
      <c r="H40" s="5"/>
      <c r="M40" s="4"/>
      <c r="N40" s="14"/>
      <c r="O40" s="42"/>
      <c r="P40" s="13"/>
    </row>
    <row r="41" spans="1:18">
      <c r="E41" s="4"/>
      <c r="F41" s="14">
        <v>-7</v>
      </c>
      <c r="G41" s="110"/>
      <c r="H41" s="120"/>
      <c r="M41" s="4"/>
      <c r="N41" s="5"/>
      <c r="O41" s="42"/>
      <c r="P41" s="13"/>
    </row>
    <row r="42" spans="1:18">
      <c r="E42" s="4"/>
      <c r="F42" s="5"/>
      <c r="G42" s="2"/>
      <c r="H42" s="2"/>
      <c r="M42" s="4"/>
      <c r="N42" s="5"/>
      <c r="O42" s="42"/>
      <c r="P42" s="13"/>
    </row>
    <row r="43" spans="1:18">
      <c r="E43" s="110" t="e">
        <f>D184</f>
        <v>#N/A</v>
      </c>
      <c r="F43" s="120"/>
      <c r="G43" s="2"/>
      <c r="H43" s="2"/>
      <c r="K43" s="110" t="str">
        <f>IF(M20="","",IF(M20=K8,K32,K8))</f>
        <v/>
      </c>
      <c r="L43" s="110"/>
      <c r="M43" s="4"/>
      <c r="N43" s="5"/>
      <c r="O43" s="42"/>
      <c r="P43" s="13"/>
    </row>
    <row r="44" spans="1:18">
      <c r="G44" s="2"/>
      <c r="H44" s="2"/>
      <c r="K44" s="111" t="s">
        <v>119</v>
      </c>
      <c r="L44" s="112"/>
      <c r="M44" s="4"/>
      <c r="N44" s="5"/>
      <c r="O44" s="42"/>
      <c r="P44" s="13"/>
    </row>
    <row r="45" spans="1:18">
      <c r="G45" s="110" t="str">
        <f>IF(K32="","",IF(K32=I26,I38,I26))</f>
        <v/>
      </c>
      <c r="H45" s="110"/>
      <c r="L45" s="5"/>
      <c r="M45" s="4"/>
      <c r="N45" s="5"/>
      <c r="O45" s="42"/>
      <c r="P45" s="13"/>
    </row>
    <row r="46" spans="1:18">
      <c r="C46" s="110" t="str">
        <f>IF(I3="","",IF(I3=G1,G5,G1))</f>
        <v/>
      </c>
      <c r="D46" s="110"/>
      <c r="G46" s="111" t="s">
        <v>118</v>
      </c>
      <c r="H46" s="112"/>
      <c r="L46" s="5"/>
      <c r="M46" s="4"/>
      <c r="N46" s="5"/>
      <c r="O46" s="42"/>
      <c r="P46" s="13"/>
    </row>
    <row r="47" spans="1:18">
      <c r="C47" s="111" t="s">
        <v>46</v>
      </c>
      <c r="D47" s="112"/>
      <c r="G47" s="4"/>
      <c r="H47" s="14"/>
      <c r="L47" s="5"/>
      <c r="N47" s="5"/>
      <c r="O47" s="42"/>
      <c r="P47" s="16">
        <v>-29</v>
      </c>
      <c r="Q47" s="118"/>
      <c r="R47" s="119"/>
    </row>
    <row r="48" spans="1:18">
      <c r="A48" s="110" t="str">
        <f>IF(G23="","",IF(G23=E21,E25,E21))</f>
        <v/>
      </c>
      <c r="B48" s="110"/>
      <c r="C48" s="4"/>
      <c r="D48" s="14">
        <v>-16</v>
      </c>
      <c r="E48" s="146"/>
      <c r="F48" s="110"/>
      <c r="H48" s="5"/>
      <c r="K48" s="4"/>
      <c r="L48" s="14"/>
      <c r="N48" s="5"/>
      <c r="O48" s="4"/>
      <c r="P48" s="13"/>
      <c r="Q48" s="113" t="s">
        <v>2</v>
      </c>
      <c r="R48" s="114"/>
    </row>
    <row r="49" spans="1:18">
      <c r="A49" s="111" t="s">
        <v>33</v>
      </c>
      <c r="B49" s="112"/>
      <c r="C49" s="4"/>
      <c r="D49" s="5"/>
      <c r="E49" s="10"/>
      <c r="F49" s="11"/>
      <c r="H49" s="14">
        <v>-23</v>
      </c>
      <c r="I49" s="146"/>
      <c r="J49" s="110"/>
      <c r="M49" s="42"/>
      <c r="N49" s="5"/>
      <c r="O49" s="4"/>
      <c r="P49" s="16"/>
    </row>
    <row r="50" spans="1:18">
      <c r="A50" s="4"/>
      <c r="B50" s="14">
        <v>-12</v>
      </c>
      <c r="C50" s="110"/>
      <c r="D50" s="120"/>
      <c r="F50" s="5"/>
      <c r="G50" s="4"/>
      <c r="H50" s="14"/>
      <c r="I50" s="73"/>
      <c r="J50" s="9"/>
      <c r="L50" s="14">
        <v>-27</v>
      </c>
      <c r="M50" s="110"/>
      <c r="N50" s="120"/>
      <c r="O50" s="4"/>
      <c r="P50" s="13"/>
    </row>
    <row r="51" spans="1:18">
      <c r="A51" s="4"/>
      <c r="B51" s="5"/>
      <c r="C51" s="10"/>
      <c r="D51" s="10"/>
      <c r="F51" s="5"/>
      <c r="G51" s="4"/>
      <c r="H51" s="5"/>
      <c r="I51" s="42"/>
      <c r="J51" s="5"/>
      <c r="L51" s="14"/>
      <c r="O51" s="4"/>
      <c r="P51" s="13"/>
    </row>
    <row r="52" spans="1:18">
      <c r="A52" s="110" t="str">
        <f>IF(G29="","",IF(G29=E27,E31,E27))</f>
        <v/>
      </c>
      <c r="B52" s="120"/>
      <c r="C52" s="2"/>
      <c r="D52" s="2"/>
      <c r="F52" s="5"/>
      <c r="G52" s="4"/>
      <c r="H52" s="5"/>
      <c r="J52" s="5"/>
      <c r="L52" s="14"/>
      <c r="O52" s="4"/>
      <c r="P52" s="13"/>
    </row>
    <row r="53" spans="1:18">
      <c r="A53" s="111" t="s">
        <v>37</v>
      </c>
      <c r="B53" s="111"/>
      <c r="C53" s="2"/>
      <c r="D53" s="2"/>
      <c r="F53" s="14">
        <v>-21</v>
      </c>
      <c r="G53" s="110"/>
      <c r="H53" s="120"/>
      <c r="J53" s="5"/>
      <c r="L53" s="14"/>
      <c r="O53" s="4"/>
      <c r="P53" s="13"/>
    </row>
    <row r="54" spans="1:18">
      <c r="A54" s="110" t="str">
        <f>IF(G35="","",IF(G35=E33,E37,E33))</f>
        <v/>
      </c>
      <c r="B54" s="110"/>
      <c r="F54" s="14"/>
      <c r="G54" s="73"/>
      <c r="H54" s="8"/>
      <c r="J54" s="5"/>
      <c r="L54" s="5"/>
      <c r="O54" s="4"/>
      <c r="P54" s="16"/>
    </row>
    <row r="55" spans="1:18">
      <c r="A55" s="111" t="s">
        <v>59</v>
      </c>
      <c r="B55" s="112"/>
      <c r="E55" s="4"/>
      <c r="F55" s="14"/>
      <c r="G55" s="42"/>
      <c r="H55" s="4"/>
      <c r="I55" s="4"/>
      <c r="J55" s="5"/>
      <c r="L55" s="5"/>
      <c r="O55" s="4"/>
      <c r="P55" s="13"/>
    </row>
    <row r="56" spans="1:18">
      <c r="A56" s="4"/>
      <c r="B56" s="14">
        <v>-13</v>
      </c>
      <c r="C56" s="110"/>
      <c r="D56" s="110"/>
      <c r="E56" s="4"/>
      <c r="F56" s="5"/>
      <c r="G56" s="24"/>
      <c r="H56" s="24"/>
      <c r="I56" s="4"/>
      <c r="J56" s="5"/>
      <c r="L56" s="5"/>
      <c r="O56" s="4"/>
      <c r="P56" s="13"/>
    </row>
    <row r="57" spans="1:18">
      <c r="A57" s="4"/>
      <c r="B57" s="5"/>
      <c r="C57" s="10"/>
      <c r="D57" s="11"/>
      <c r="F57" s="5"/>
      <c r="G57" s="4"/>
      <c r="H57" s="60"/>
      <c r="I57" s="4"/>
      <c r="J57" s="14">
        <v>-26</v>
      </c>
      <c r="K57" s="107"/>
      <c r="L57" s="115"/>
      <c r="O57" s="4"/>
      <c r="P57" s="13"/>
    </row>
    <row r="58" spans="1:18">
      <c r="A58" s="110" t="str">
        <f>IF(G41="","",IF(G41=E39,E43,E39))</f>
        <v/>
      </c>
      <c r="B58" s="120"/>
      <c r="C58" s="4"/>
      <c r="D58" s="14">
        <v>-17</v>
      </c>
      <c r="E58" s="110"/>
      <c r="F58" s="120"/>
      <c r="G58" s="4"/>
      <c r="H58" s="4"/>
      <c r="I58" s="4"/>
      <c r="J58" s="5"/>
      <c r="O58" s="4"/>
      <c r="P58" s="13"/>
    </row>
    <row r="59" spans="1:18">
      <c r="A59" s="111" t="s">
        <v>32</v>
      </c>
      <c r="B59" s="111"/>
      <c r="C59" s="4"/>
      <c r="D59" s="5"/>
      <c r="I59" s="4"/>
      <c r="J59" s="5"/>
      <c r="P59" s="13"/>
    </row>
    <row r="60" spans="1:18">
      <c r="A60" s="24"/>
      <c r="B60" s="24"/>
      <c r="C60" s="110" t="str">
        <f>IF(I14="","",IF(I14=G11,G17,G11))</f>
        <v/>
      </c>
      <c r="D60" s="120"/>
      <c r="G60" s="110" t="str">
        <f>IF(K8="","",IF(K8=I3,I14,I3))</f>
        <v/>
      </c>
      <c r="H60" s="110"/>
      <c r="I60" s="4"/>
      <c r="J60" s="5"/>
      <c r="O60" s="121" t="str">
        <f>IF(O34="","",IF(O34=M50,M20,""))</f>
        <v/>
      </c>
      <c r="P60" s="122"/>
    </row>
    <row r="61" spans="1:18" ht="13.5" thickBot="1">
      <c r="C61" s="111" t="s">
        <v>38</v>
      </c>
      <c r="D61" s="111"/>
      <c r="G61" s="111" t="s">
        <v>94</v>
      </c>
      <c r="H61" s="112"/>
      <c r="I61" s="4"/>
      <c r="J61" s="5"/>
      <c r="O61" s="114" t="s">
        <v>132</v>
      </c>
      <c r="P61" s="114"/>
    </row>
    <row r="62" spans="1:18" ht="13.5" thickBot="1">
      <c r="C62" s="110" t="str">
        <f>IF(G5="","",IF(G5=E3,E7,E3))</f>
        <v/>
      </c>
      <c r="D62" s="110"/>
      <c r="G62" s="24"/>
      <c r="H62" s="82"/>
      <c r="J62" s="5"/>
      <c r="L62" s="44"/>
      <c r="Q62" s="57" t="s">
        <v>24</v>
      </c>
      <c r="R62" s="58"/>
    </row>
    <row r="63" spans="1:18">
      <c r="C63" s="111" t="s">
        <v>0</v>
      </c>
      <c r="D63" s="112"/>
      <c r="G63" s="24"/>
      <c r="H63" s="82"/>
      <c r="I63" s="4"/>
      <c r="J63" s="5"/>
      <c r="L63" s="85" t="s">
        <v>2</v>
      </c>
      <c r="M63" s="126">
        <f>IF(O60="",O34,Q47)</f>
        <v>0</v>
      </c>
      <c r="N63" s="127"/>
      <c r="O63" s="45">
        <f>$P$6*R63</f>
        <v>0</v>
      </c>
      <c r="Q63" s="32" t="s">
        <v>25</v>
      </c>
      <c r="R63" s="65">
        <v>0.46665000000000001</v>
      </c>
    </row>
    <row r="64" spans="1:18">
      <c r="C64" s="4"/>
      <c r="D64" s="14">
        <v>-15</v>
      </c>
      <c r="E64" s="146"/>
      <c r="F64" s="110"/>
      <c r="G64" s="24"/>
      <c r="H64" s="15">
        <v>-24</v>
      </c>
      <c r="I64" s="146"/>
      <c r="J64" s="120"/>
      <c r="L64" s="49" t="s">
        <v>7</v>
      </c>
      <c r="M64" s="147">
        <f>IF(O34=M20,M50,IF(Q47=O34,O60,IF(Q47=O60,O34,"")))</f>
        <v>0</v>
      </c>
      <c r="N64" s="148"/>
      <c r="O64" s="46">
        <f>$P$6*R64</f>
        <v>0</v>
      </c>
      <c r="Q64" s="30" t="s">
        <v>6</v>
      </c>
      <c r="R64" s="64">
        <v>0.33329999999999999</v>
      </c>
    </row>
    <row r="65" spans="1:18">
      <c r="C65" s="4"/>
      <c r="D65" s="5"/>
      <c r="E65" s="10"/>
      <c r="F65" s="11"/>
      <c r="G65" s="4"/>
      <c r="H65" s="14"/>
      <c r="I65" s="4"/>
      <c r="K65" s="24"/>
      <c r="L65" s="49" t="s">
        <v>5</v>
      </c>
      <c r="M65" s="147">
        <f>IF(M50=K43,K57,K43)</f>
        <v>0</v>
      </c>
      <c r="N65" s="148"/>
      <c r="O65" s="46">
        <f>$P$6*R65</f>
        <v>0</v>
      </c>
      <c r="Q65" s="30" t="s">
        <v>5</v>
      </c>
      <c r="R65" s="64">
        <v>0.1333</v>
      </c>
    </row>
    <row r="66" spans="1:18">
      <c r="C66" s="110" t="str">
        <f>IF(I26="","",IF(I26=G23,G29,G23))</f>
        <v/>
      </c>
      <c r="D66" s="120"/>
      <c r="F66" s="5"/>
      <c r="G66" s="4"/>
      <c r="H66" s="5"/>
      <c r="I66" s="4"/>
      <c r="L66" s="50" t="s">
        <v>4</v>
      </c>
      <c r="M66" s="147">
        <f>IF(K57=I49,I64,I49)</f>
        <v>0</v>
      </c>
      <c r="N66" s="148"/>
      <c r="O66" s="46">
        <f>$P$6*R66</f>
        <v>0</v>
      </c>
      <c r="Q66" s="30" t="s">
        <v>4</v>
      </c>
      <c r="R66" s="64">
        <v>6.6650000000000001E-2</v>
      </c>
    </row>
    <row r="67" spans="1:18">
      <c r="C67" s="111" t="s">
        <v>52</v>
      </c>
      <c r="D67" s="111"/>
      <c r="G67" s="42"/>
      <c r="H67" s="5"/>
      <c r="L67" s="50" t="s">
        <v>49</v>
      </c>
      <c r="M67" s="147">
        <f>IF(I64=G60,G68,G60)</f>
        <v>0</v>
      </c>
      <c r="N67" s="148"/>
      <c r="O67" s="46">
        <f>$P$6*R67</f>
        <v>0</v>
      </c>
      <c r="Q67" s="30" t="s">
        <v>49</v>
      </c>
      <c r="R67" s="64">
        <v>0</v>
      </c>
    </row>
    <row r="68" spans="1:18">
      <c r="C68" s="24"/>
      <c r="D68" s="24"/>
      <c r="F68" s="60">
        <v>-22</v>
      </c>
      <c r="G68" s="146"/>
      <c r="H68" s="120"/>
      <c r="L68" s="50" t="s">
        <v>49</v>
      </c>
      <c r="M68" s="147">
        <f>IF(I49=G45,G53,G45)</f>
        <v>0</v>
      </c>
      <c r="N68" s="148"/>
      <c r="O68" s="46">
        <f t="shared" ref="O68:O77" si="0">$P$6*R68</f>
        <v>0</v>
      </c>
      <c r="Q68" s="30" t="s">
        <v>49</v>
      </c>
      <c r="R68" s="64">
        <v>0</v>
      </c>
    </row>
    <row r="69" spans="1:18">
      <c r="A69" s="110" t="str">
        <f>IF(G11="","",IF(G11=E9,E13,E9))</f>
        <v/>
      </c>
      <c r="B69" s="110"/>
      <c r="C69" s="24"/>
      <c r="D69" s="24"/>
      <c r="G69" s="73"/>
      <c r="L69" s="50" t="s">
        <v>50</v>
      </c>
      <c r="M69" s="147">
        <f>IF(G68=E64,E73,E64)</f>
        <v>0</v>
      </c>
      <c r="N69" s="148"/>
      <c r="O69" s="46">
        <f t="shared" si="0"/>
        <v>0</v>
      </c>
      <c r="Q69" s="30" t="s">
        <v>50</v>
      </c>
      <c r="R69" s="64">
        <v>0</v>
      </c>
    </row>
    <row r="70" spans="1:18">
      <c r="A70" s="111" t="s">
        <v>1</v>
      </c>
      <c r="B70" s="112"/>
      <c r="C70" s="24"/>
      <c r="D70" s="24"/>
      <c r="F70" s="14"/>
      <c r="G70" s="86"/>
      <c r="H70" s="2"/>
      <c r="L70" s="50" t="s">
        <v>50</v>
      </c>
      <c r="M70" s="147">
        <f>IF(G53=E48,E58,E48)</f>
        <v>0</v>
      </c>
      <c r="N70" s="148"/>
      <c r="O70" s="46">
        <f t="shared" si="0"/>
        <v>0</v>
      </c>
      <c r="Q70" s="30" t="s">
        <v>50</v>
      </c>
      <c r="R70" s="64">
        <v>0</v>
      </c>
    </row>
    <row r="71" spans="1:18">
      <c r="A71" s="4"/>
      <c r="B71" s="14">
        <v>-14</v>
      </c>
      <c r="C71" s="110"/>
      <c r="D71" s="110"/>
      <c r="E71" s="4"/>
      <c r="F71" s="14"/>
      <c r="G71" s="87"/>
      <c r="H71" s="22"/>
      <c r="L71" s="50" t="s">
        <v>54</v>
      </c>
      <c r="M71" s="147" t="str">
        <f>IF(E73=C71,C75,C71)</f>
        <v/>
      </c>
      <c r="N71" s="148"/>
      <c r="O71" s="46">
        <f t="shared" si="0"/>
        <v>0</v>
      </c>
      <c r="Q71" s="30" t="s">
        <v>54</v>
      </c>
      <c r="R71" s="64">
        <v>0</v>
      </c>
    </row>
    <row r="72" spans="1:18">
      <c r="A72" s="4"/>
      <c r="B72" s="5"/>
      <c r="C72" s="10"/>
      <c r="D72" s="11"/>
      <c r="E72" s="4"/>
      <c r="F72" s="5"/>
      <c r="H72" s="17">
        <f>(COUNTA(E93:E112)+COUNTA(E83:E92))*Q2</f>
        <v>0</v>
      </c>
      <c r="L72" s="50" t="s">
        <v>54</v>
      </c>
      <c r="M72" s="147" t="str">
        <f>IF(E58=C56,C60,C56)</f>
        <v/>
      </c>
      <c r="N72" s="148"/>
      <c r="O72" s="46">
        <f t="shared" si="0"/>
        <v>0</v>
      </c>
      <c r="Q72" s="30" t="s">
        <v>54</v>
      </c>
      <c r="R72" s="64">
        <v>0</v>
      </c>
    </row>
    <row r="73" spans="1:18">
      <c r="A73" s="110" t="str">
        <f>IF(G17="","",IF(G17=E15,E19,E15))</f>
        <v/>
      </c>
      <c r="B73" s="120"/>
      <c r="C73" s="4"/>
      <c r="D73" s="14">
        <v>-18</v>
      </c>
      <c r="E73" s="146"/>
      <c r="F73" s="120"/>
      <c r="L73" s="50" t="s">
        <v>54</v>
      </c>
      <c r="M73" s="147">
        <f>IF(E48=C46,C50,C46)</f>
        <v>0</v>
      </c>
      <c r="N73" s="148"/>
      <c r="O73" s="46">
        <f t="shared" si="0"/>
        <v>0</v>
      </c>
      <c r="Q73" s="30" t="s">
        <v>54</v>
      </c>
      <c r="R73" s="64">
        <v>0</v>
      </c>
    </row>
    <row r="74" spans="1:18">
      <c r="A74" s="111" t="s">
        <v>23</v>
      </c>
      <c r="B74" s="111"/>
      <c r="C74" s="4"/>
      <c r="D74" s="5"/>
      <c r="E74" s="10"/>
      <c r="F74" s="10"/>
      <c r="L74" s="50" t="s">
        <v>54</v>
      </c>
      <c r="M74" s="147" t="str">
        <f>IF(E64=C62,C66,C62)</f>
        <v/>
      </c>
      <c r="N74" s="148"/>
      <c r="O74" s="46">
        <f t="shared" si="0"/>
        <v>0</v>
      </c>
      <c r="Q74" s="30" t="s">
        <v>54</v>
      </c>
      <c r="R74" s="64">
        <v>0</v>
      </c>
    </row>
    <row r="75" spans="1:18">
      <c r="C75" s="110" t="str">
        <f>IF(I38="","",IF(I38=G35,G41,G35))</f>
        <v/>
      </c>
      <c r="D75" s="120"/>
      <c r="L75" s="50" t="s">
        <v>99</v>
      </c>
      <c r="M75" s="147" t="str">
        <f>IF(C71=A69,A73,A69)</f>
        <v/>
      </c>
      <c r="N75" s="148"/>
      <c r="O75" s="46">
        <f t="shared" si="0"/>
        <v>0</v>
      </c>
      <c r="Q75" s="30" t="s">
        <v>66</v>
      </c>
      <c r="R75" s="64">
        <v>0</v>
      </c>
    </row>
    <row r="76" spans="1:18">
      <c r="C76" s="111" t="s">
        <v>47</v>
      </c>
      <c r="D76" s="111"/>
      <c r="L76" s="50" t="s">
        <v>99</v>
      </c>
      <c r="M76" s="147" t="str">
        <f>IF(C56=A54,A58,A54)</f>
        <v/>
      </c>
      <c r="N76" s="148"/>
      <c r="O76" s="46">
        <f t="shared" si="0"/>
        <v>0</v>
      </c>
      <c r="Q76" s="30" t="s">
        <v>124</v>
      </c>
      <c r="R76" s="64">
        <v>0</v>
      </c>
    </row>
    <row r="77" spans="1:18" ht="13.5" thickBot="1">
      <c r="L77" s="51" t="s">
        <v>99</v>
      </c>
      <c r="M77" s="138" t="str">
        <f>IF(C50=A48,A52,A48)</f>
        <v/>
      </c>
      <c r="N77" s="138"/>
      <c r="O77" s="47">
        <f t="shared" si="0"/>
        <v>0</v>
      </c>
      <c r="Q77" s="31" t="s">
        <v>117</v>
      </c>
      <c r="R77" s="66">
        <v>0</v>
      </c>
    </row>
    <row r="81" spans="1:5" ht="13.5" thickBot="1"/>
    <row r="82" spans="1:5" ht="13.5" thickBot="1">
      <c r="A82" s="25"/>
      <c r="B82" s="34" t="s">
        <v>44</v>
      </c>
      <c r="C82" s="135" t="s">
        <v>45</v>
      </c>
      <c r="D82" s="135"/>
      <c r="E82" s="29" t="s">
        <v>15</v>
      </c>
    </row>
    <row r="83" spans="1:5">
      <c r="A83" s="30" t="s">
        <v>9</v>
      </c>
      <c r="B83" s="70"/>
      <c r="C83" s="136"/>
      <c r="D83" s="137"/>
      <c r="E83" s="67"/>
    </row>
    <row r="84" spans="1:5">
      <c r="A84" s="30" t="s">
        <v>10</v>
      </c>
      <c r="B84" s="71"/>
      <c r="C84" s="143"/>
      <c r="D84" s="143"/>
      <c r="E84" s="68"/>
    </row>
    <row r="85" spans="1:5">
      <c r="A85" s="30" t="s">
        <v>11</v>
      </c>
      <c r="B85" s="71"/>
      <c r="C85" s="143"/>
      <c r="D85" s="143"/>
      <c r="E85" s="68"/>
    </row>
    <row r="86" spans="1:5">
      <c r="A86" s="30" t="s">
        <v>12</v>
      </c>
      <c r="B86" s="71"/>
      <c r="C86" s="143"/>
      <c r="D86" s="143"/>
      <c r="E86" s="68"/>
    </row>
    <row r="87" spans="1:5">
      <c r="A87" s="30" t="s">
        <v>13</v>
      </c>
      <c r="B87" s="71"/>
      <c r="C87" s="143"/>
      <c r="D87" s="143"/>
      <c r="E87" s="68"/>
    </row>
    <row r="88" spans="1:5">
      <c r="A88" s="30" t="s">
        <v>14</v>
      </c>
      <c r="B88" s="71"/>
      <c r="C88" s="143"/>
      <c r="D88" s="143"/>
      <c r="E88" s="68"/>
    </row>
    <row r="89" spans="1:5">
      <c r="A89" s="30" t="s">
        <v>21</v>
      </c>
      <c r="B89" s="71"/>
      <c r="C89" s="143"/>
      <c r="D89" s="143"/>
      <c r="E89" s="68"/>
    </row>
    <row r="90" spans="1:5">
      <c r="A90" s="30" t="s">
        <v>22</v>
      </c>
      <c r="B90" s="71"/>
      <c r="C90" s="143"/>
      <c r="D90" s="143"/>
      <c r="E90" s="68"/>
    </row>
    <row r="91" spans="1:5">
      <c r="A91" s="30" t="s">
        <v>26</v>
      </c>
      <c r="B91" s="71"/>
      <c r="C91" s="143"/>
      <c r="D91" s="143"/>
      <c r="E91" s="68"/>
    </row>
    <row r="92" spans="1:5">
      <c r="A92" s="30" t="s">
        <v>27</v>
      </c>
      <c r="B92" s="77"/>
      <c r="C92" s="152"/>
      <c r="D92" s="152"/>
      <c r="E92" s="78"/>
    </row>
    <row r="93" spans="1:5">
      <c r="A93" s="30" t="s">
        <v>35</v>
      </c>
      <c r="B93" s="71"/>
      <c r="C93" s="153"/>
      <c r="D93" s="154"/>
      <c r="E93" s="68"/>
    </row>
    <row r="94" spans="1:5">
      <c r="A94" s="30" t="s">
        <v>36</v>
      </c>
      <c r="B94" s="71"/>
      <c r="C94" s="143"/>
      <c r="D94" s="143"/>
      <c r="E94" s="68"/>
    </row>
    <row r="95" spans="1:5">
      <c r="A95" s="30" t="s">
        <v>40</v>
      </c>
      <c r="B95" s="71"/>
      <c r="C95" s="143"/>
      <c r="D95" s="143"/>
      <c r="E95" s="68"/>
    </row>
    <row r="96" spans="1:5">
      <c r="A96" s="30" t="s">
        <v>41</v>
      </c>
      <c r="B96" s="71"/>
      <c r="C96" s="143"/>
      <c r="D96" s="143"/>
      <c r="E96" s="68"/>
    </row>
    <row r="97" spans="1:18">
      <c r="A97" s="30" t="s">
        <v>42</v>
      </c>
      <c r="B97" s="71"/>
      <c r="C97" s="143"/>
      <c r="D97" s="143"/>
      <c r="E97" s="68"/>
    </row>
    <row r="98" spans="1:18">
      <c r="A98" s="30" t="s">
        <v>43</v>
      </c>
      <c r="B98" s="71"/>
      <c r="C98" s="143"/>
      <c r="D98" s="143"/>
      <c r="E98" s="68"/>
    </row>
    <row r="99" spans="1:18">
      <c r="A99" s="30" t="s">
        <v>55</v>
      </c>
      <c r="B99" s="71"/>
      <c r="C99" s="143"/>
      <c r="D99" s="143"/>
      <c r="E99" s="68"/>
    </row>
    <row r="100" spans="1:18">
      <c r="A100" s="30" t="s">
        <v>56</v>
      </c>
      <c r="B100" s="71"/>
      <c r="C100" s="143"/>
      <c r="D100" s="143"/>
      <c r="E100" s="68"/>
    </row>
    <row r="101" spans="1:18">
      <c r="A101" s="30" t="s">
        <v>62</v>
      </c>
      <c r="B101" s="71"/>
      <c r="C101" s="143"/>
      <c r="D101" s="143"/>
      <c r="E101" s="68"/>
    </row>
    <row r="102" spans="1:18">
      <c r="A102" s="30" t="s">
        <v>63</v>
      </c>
      <c r="B102" s="77"/>
      <c r="C102" s="152"/>
      <c r="D102" s="152"/>
      <c r="E102" s="78"/>
    </row>
    <row r="103" spans="1:18">
      <c r="A103" s="84" t="s">
        <v>92</v>
      </c>
      <c r="B103" s="71"/>
      <c r="C103" s="153"/>
      <c r="D103" s="154"/>
      <c r="E103" s="68"/>
    </row>
    <row r="104" spans="1:18">
      <c r="A104" s="30" t="s">
        <v>93</v>
      </c>
      <c r="B104" s="71"/>
      <c r="C104" s="153"/>
      <c r="D104" s="154"/>
      <c r="E104" s="68"/>
    </row>
    <row r="105" spans="1:18">
      <c r="A105" s="84" t="s">
        <v>95</v>
      </c>
      <c r="B105" s="71"/>
      <c r="C105" s="153"/>
      <c r="D105" s="154"/>
      <c r="E105" s="68"/>
    </row>
    <row r="106" spans="1:18">
      <c r="A106" s="84" t="s">
        <v>96</v>
      </c>
      <c r="B106" s="71"/>
      <c r="C106" s="153"/>
      <c r="D106" s="154"/>
      <c r="E106" s="68"/>
    </row>
    <row r="107" spans="1:18">
      <c r="A107" s="84" t="s">
        <v>105</v>
      </c>
      <c r="B107" s="71"/>
      <c r="C107" s="153"/>
      <c r="D107" s="154"/>
      <c r="E107" s="68"/>
    </row>
    <row r="108" spans="1:18">
      <c r="A108" s="84" t="s">
        <v>106</v>
      </c>
      <c r="B108" s="71"/>
      <c r="C108" s="153"/>
      <c r="D108" s="154"/>
      <c r="E108" s="68"/>
    </row>
    <row r="109" spans="1:18">
      <c r="A109" s="84" t="s">
        <v>112</v>
      </c>
      <c r="B109" s="71"/>
      <c r="C109" s="153"/>
      <c r="D109" s="154"/>
      <c r="E109" s="68"/>
    </row>
    <row r="110" spans="1:18" ht="12.75" customHeight="1">
      <c r="A110" s="84" t="s">
        <v>113</v>
      </c>
      <c r="B110" s="71"/>
      <c r="C110" s="153"/>
      <c r="D110" s="154"/>
      <c r="E110" s="68"/>
    </row>
    <row r="111" spans="1:18" ht="12.75" customHeight="1">
      <c r="A111" s="84" t="s">
        <v>120</v>
      </c>
      <c r="B111" s="71"/>
      <c r="C111" s="153"/>
      <c r="D111" s="154"/>
      <c r="E111" s="68"/>
    </row>
    <row r="112" spans="1:18" ht="12.75" customHeight="1" thickBot="1">
      <c r="A112" s="31" t="s">
        <v>121</v>
      </c>
      <c r="B112" s="72"/>
      <c r="C112" s="142"/>
      <c r="D112" s="142"/>
      <c r="E112" s="69"/>
      <c r="M112" s="80"/>
      <c r="N112" s="80"/>
      <c r="O112" s="80"/>
      <c r="P112" s="80"/>
      <c r="Q112" s="80"/>
      <c r="R112" s="80"/>
    </row>
    <row r="113" s="80" customFormat="1"/>
    <row r="114" s="80" customFormat="1"/>
    <row r="115" s="80" customFormat="1"/>
    <row r="116" s="80" customFormat="1"/>
    <row r="117" s="80" customFormat="1"/>
    <row r="118" s="80" customFormat="1"/>
    <row r="119" s="80" customFormat="1"/>
    <row r="120" s="80" customFormat="1"/>
    <row r="121" s="80" customFormat="1"/>
    <row r="122" s="80" customFormat="1"/>
    <row r="123" s="80" customFormat="1"/>
    <row r="124" s="80" customFormat="1"/>
    <row r="125" s="80" customFormat="1"/>
    <row r="126" s="80" customFormat="1"/>
    <row r="127" s="80" customFormat="1"/>
    <row r="128" s="80" customFormat="1"/>
    <row r="129" spans="5:18" s="80" customFormat="1"/>
    <row r="130" spans="5:18" s="80" customFormat="1"/>
    <row r="131" spans="5:18" s="80" customFormat="1"/>
    <row r="132" spans="5:18" s="80" customFormat="1"/>
    <row r="133" spans="5:18" s="80" customFormat="1">
      <c r="E133" s="1"/>
    </row>
    <row r="134" spans="5:18" s="80" customFormat="1">
      <c r="E134" s="1"/>
    </row>
    <row r="135" spans="5:18" s="80" customFormat="1">
      <c r="E135" s="1"/>
    </row>
    <row r="136" spans="5:18" s="80" customFormat="1">
      <c r="E136" s="1"/>
    </row>
    <row r="137" spans="5:18" s="80" customFormat="1">
      <c r="E137" s="1"/>
    </row>
    <row r="138" spans="5:18" s="80" customFormat="1">
      <c r="E138" s="1"/>
      <c r="M138" s="1"/>
      <c r="N138" s="1"/>
      <c r="O138" s="1"/>
      <c r="P138" s="1"/>
      <c r="Q138" s="1"/>
      <c r="R138" s="1"/>
    </row>
    <row r="139" spans="5:18" ht="12.75" customHeight="1"/>
    <row r="140" spans="5:18" ht="12.75" customHeight="1"/>
    <row r="141" spans="5:18" ht="12.75" customHeight="1"/>
    <row r="142" spans="5:18" ht="12.75" customHeight="1"/>
    <row r="158" spans="1:4">
      <c r="A158" s="81" t="s">
        <v>70</v>
      </c>
      <c r="B158" s="81" t="e">
        <f t="shared" ref="B158:B187" si="1">INDEX($C$83:$C$112,MATCH(A158,$B$83:$B$112,0))</f>
        <v>#N/A</v>
      </c>
      <c r="C158" s="81"/>
      <c r="D158" s="81" t="e">
        <f>B158&amp;" / "&amp;B159</f>
        <v>#N/A</v>
      </c>
    </row>
    <row r="159" spans="1:4">
      <c r="A159" s="81" t="s">
        <v>73</v>
      </c>
      <c r="B159" s="81" t="e">
        <f t="shared" si="1"/>
        <v>#N/A</v>
      </c>
      <c r="C159" s="81"/>
      <c r="D159" s="81"/>
    </row>
    <row r="160" spans="1:4">
      <c r="A160" s="81" t="s">
        <v>74</v>
      </c>
      <c r="B160" s="81" t="e">
        <f t="shared" si="1"/>
        <v>#N/A</v>
      </c>
      <c r="C160" s="81"/>
      <c r="D160" s="81" t="e">
        <f>B160&amp;" / "&amp;B161</f>
        <v>#N/A</v>
      </c>
    </row>
    <row r="161" spans="1:4">
      <c r="A161" s="81" t="s">
        <v>83</v>
      </c>
      <c r="B161" s="81" t="e">
        <f t="shared" si="1"/>
        <v>#N/A</v>
      </c>
      <c r="C161" s="81"/>
      <c r="D161" s="81"/>
    </row>
    <row r="162" spans="1:4">
      <c r="A162" s="81" t="s">
        <v>67</v>
      </c>
      <c r="B162" s="81" t="e">
        <f t="shared" si="1"/>
        <v>#N/A</v>
      </c>
      <c r="C162" s="81"/>
      <c r="D162" s="81" t="e">
        <f>B162&amp;" / "&amp;B163</f>
        <v>#N/A</v>
      </c>
    </row>
    <row r="163" spans="1:4">
      <c r="A163" s="81" t="s">
        <v>75</v>
      </c>
      <c r="B163" s="81" t="e">
        <f t="shared" si="1"/>
        <v>#N/A</v>
      </c>
      <c r="C163" s="81"/>
      <c r="D163" s="81"/>
    </row>
    <row r="164" spans="1:4">
      <c r="A164" s="81" t="s">
        <v>68</v>
      </c>
      <c r="B164" s="81" t="e">
        <f t="shared" si="1"/>
        <v>#N/A</v>
      </c>
      <c r="C164" s="81"/>
      <c r="D164" s="81" t="e">
        <f>B164&amp;" / "&amp;B165</f>
        <v>#N/A</v>
      </c>
    </row>
    <row r="165" spans="1:4">
      <c r="A165" s="81" t="s">
        <v>76</v>
      </c>
      <c r="B165" s="81" t="e">
        <f t="shared" si="1"/>
        <v>#N/A</v>
      </c>
      <c r="C165" s="81"/>
      <c r="D165" s="81"/>
    </row>
    <row r="166" spans="1:4">
      <c r="A166" s="81" t="s">
        <v>86</v>
      </c>
      <c r="B166" s="81" t="e">
        <f t="shared" si="1"/>
        <v>#N/A</v>
      </c>
      <c r="C166" s="80"/>
      <c r="D166" s="81" t="e">
        <f>B166&amp;" / "&amp;B167</f>
        <v>#N/A</v>
      </c>
    </row>
    <row r="167" spans="1:4">
      <c r="A167" s="81" t="s">
        <v>72</v>
      </c>
      <c r="B167" s="81" t="e">
        <f t="shared" si="1"/>
        <v>#N/A</v>
      </c>
      <c r="C167" s="80"/>
      <c r="D167" s="81"/>
    </row>
    <row r="168" spans="1:4">
      <c r="A168" s="81" t="s">
        <v>81</v>
      </c>
      <c r="B168" s="81" t="e">
        <f t="shared" si="1"/>
        <v>#N/A</v>
      </c>
      <c r="C168" s="80"/>
      <c r="D168" s="81" t="e">
        <f>B168&amp;" / "&amp;B169</f>
        <v>#N/A</v>
      </c>
    </row>
    <row r="169" spans="1:4">
      <c r="A169" s="81" t="s">
        <v>69</v>
      </c>
      <c r="B169" s="81" t="e">
        <f t="shared" si="1"/>
        <v>#N/A</v>
      </c>
      <c r="C169" s="80"/>
      <c r="D169" s="81"/>
    </row>
    <row r="170" spans="1:4">
      <c r="A170" s="81" t="s">
        <v>79</v>
      </c>
      <c r="B170" s="81" t="e">
        <f t="shared" si="1"/>
        <v>#N/A</v>
      </c>
      <c r="C170" s="80"/>
      <c r="D170" s="81" t="e">
        <f>B170&amp;" / "&amp;B171</f>
        <v>#N/A</v>
      </c>
    </row>
    <row r="171" spans="1:4">
      <c r="A171" s="81" t="s">
        <v>71</v>
      </c>
      <c r="B171" s="81" t="e">
        <f t="shared" si="1"/>
        <v>#N/A</v>
      </c>
      <c r="C171" s="80"/>
      <c r="D171" s="81"/>
    </row>
    <row r="172" spans="1:4">
      <c r="A172" s="81" t="s">
        <v>78</v>
      </c>
      <c r="B172" s="81" t="e">
        <f t="shared" si="1"/>
        <v>#N/A</v>
      </c>
      <c r="C172" s="80"/>
      <c r="D172" s="81" t="e">
        <f>B172&amp;" / "&amp;B173</f>
        <v>#N/A</v>
      </c>
    </row>
    <row r="173" spans="1:4">
      <c r="A173" s="81" t="s">
        <v>82</v>
      </c>
      <c r="B173" s="81" t="e">
        <f t="shared" si="1"/>
        <v>#N/A</v>
      </c>
      <c r="C173" s="80"/>
      <c r="D173" s="81"/>
    </row>
    <row r="174" spans="1:4">
      <c r="A174" s="81" t="s">
        <v>85</v>
      </c>
      <c r="B174" s="81" t="e">
        <f t="shared" si="1"/>
        <v>#N/A</v>
      </c>
      <c r="C174" s="80"/>
      <c r="D174" s="81" t="e">
        <f>B174&amp;" / "&amp;B175</f>
        <v>#N/A</v>
      </c>
    </row>
    <row r="175" spans="1:4">
      <c r="A175" s="81" t="s">
        <v>84</v>
      </c>
      <c r="B175" s="81" t="e">
        <f t="shared" si="1"/>
        <v>#N/A</v>
      </c>
      <c r="C175" s="80"/>
      <c r="D175" s="81"/>
    </row>
    <row r="176" spans="1:4">
      <c r="A176" s="81" t="s">
        <v>77</v>
      </c>
      <c r="B176" s="81" t="e">
        <f t="shared" si="1"/>
        <v>#N/A</v>
      </c>
      <c r="C176" s="80"/>
      <c r="D176" s="81" t="e">
        <f>B176&amp;" / "&amp;B177</f>
        <v>#N/A</v>
      </c>
    </row>
    <row r="177" spans="1:4">
      <c r="A177" s="81" t="s">
        <v>80</v>
      </c>
      <c r="B177" s="81" t="e">
        <f t="shared" si="1"/>
        <v>#N/A</v>
      </c>
      <c r="C177" s="80"/>
      <c r="D177" s="81"/>
    </row>
    <row r="178" spans="1:4">
      <c r="A178" s="81" t="s">
        <v>90</v>
      </c>
      <c r="B178" s="81" t="e">
        <f t="shared" si="1"/>
        <v>#N/A</v>
      </c>
      <c r="C178" s="80"/>
      <c r="D178" s="81" t="e">
        <f>B178&amp;" / "&amp;B179</f>
        <v>#N/A</v>
      </c>
    </row>
    <row r="179" spans="1:4">
      <c r="A179" s="81" t="s">
        <v>91</v>
      </c>
      <c r="B179" s="81" t="e">
        <f t="shared" si="1"/>
        <v>#N/A</v>
      </c>
      <c r="C179" s="80"/>
      <c r="D179" s="81"/>
    </row>
    <row r="180" spans="1:4">
      <c r="A180" s="81" t="s">
        <v>98</v>
      </c>
      <c r="B180" s="81" t="e">
        <f t="shared" si="1"/>
        <v>#N/A</v>
      </c>
      <c r="C180" s="80"/>
      <c r="D180" s="81" t="e">
        <f>B180&amp;" / "&amp;B181</f>
        <v>#N/A</v>
      </c>
    </row>
    <row r="181" spans="1:4">
      <c r="A181" s="81" t="s">
        <v>97</v>
      </c>
      <c r="B181" s="81" t="e">
        <f t="shared" si="1"/>
        <v>#N/A</v>
      </c>
      <c r="C181" s="80"/>
      <c r="D181" s="81"/>
    </row>
    <row r="182" spans="1:4">
      <c r="A182" s="81" t="s">
        <v>107</v>
      </c>
      <c r="B182" s="81" t="e">
        <f t="shared" si="1"/>
        <v>#N/A</v>
      </c>
      <c r="C182" s="80"/>
      <c r="D182" s="81" t="e">
        <f>B182&amp;" / "&amp;B183</f>
        <v>#N/A</v>
      </c>
    </row>
    <row r="183" spans="1:4">
      <c r="A183" s="81" t="s">
        <v>108</v>
      </c>
      <c r="B183" s="81" t="e">
        <f t="shared" si="1"/>
        <v>#N/A</v>
      </c>
      <c r="C183" s="80"/>
      <c r="D183" s="81"/>
    </row>
    <row r="184" spans="1:4">
      <c r="A184" s="81" t="s">
        <v>110</v>
      </c>
      <c r="B184" s="81" t="e">
        <f t="shared" si="1"/>
        <v>#N/A</v>
      </c>
      <c r="C184" s="80"/>
      <c r="D184" s="81" t="e">
        <f>B184&amp;" / "&amp;B185</f>
        <v>#N/A</v>
      </c>
    </row>
    <row r="185" spans="1:4">
      <c r="A185" s="81" t="s">
        <v>111</v>
      </c>
      <c r="B185" s="81" t="e">
        <f t="shared" si="1"/>
        <v>#N/A</v>
      </c>
      <c r="C185" s="80"/>
      <c r="D185" s="81"/>
    </row>
    <row r="186" spans="1:4">
      <c r="A186" s="81" t="s">
        <v>123</v>
      </c>
      <c r="B186" s="81" t="e">
        <f t="shared" si="1"/>
        <v>#N/A</v>
      </c>
      <c r="C186" s="80"/>
      <c r="D186" s="81" t="e">
        <f>B186&amp;" / "&amp;B187</f>
        <v>#N/A</v>
      </c>
    </row>
    <row r="187" spans="1:4">
      <c r="A187" s="81" t="s">
        <v>122</v>
      </c>
      <c r="B187" s="81" t="e">
        <f t="shared" si="1"/>
        <v>#N/A</v>
      </c>
      <c r="C187" s="80"/>
      <c r="D187" s="81"/>
    </row>
  </sheetData>
  <mergeCells count="136">
    <mergeCell ref="M63:N63"/>
    <mergeCell ref="A52:B52"/>
    <mergeCell ref="G68:H68"/>
    <mergeCell ref="C67:D67"/>
    <mergeCell ref="E58:F58"/>
    <mergeCell ref="C63:D63"/>
    <mergeCell ref="C66:D66"/>
    <mergeCell ref="C62:D62"/>
    <mergeCell ref="M64:N64"/>
    <mergeCell ref="M66:N66"/>
    <mergeCell ref="M65:N65"/>
    <mergeCell ref="A53:B53"/>
    <mergeCell ref="A48:B48"/>
    <mergeCell ref="A49:B49"/>
    <mergeCell ref="C102:D102"/>
    <mergeCell ref="C103:D103"/>
    <mergeCell ref="C61:D61"/>
    <mergeCell ref="C56:D56"/>
    <mergeCell ref="C76:D76"/>
    <mergeCell ref="C100:D100"/>
    <mergeCell ref="C101:D101"/>
    <mergeCell ref="C91:D91"/>
    <mergeCell ref="C95:D95"/>
    <mergeCell ref="C96:D96"/>
    <mergeCell ref="C97:D97"/>
    <mergeCell ref="C92:D92"/>
    <mergeCell ref="C99:D99"/>
    <mergeCell ref="A54:B54"/>
    <mergeCell ref="A55:B55"/>
    <mergeCell ref="A58:B58"/>
    <mergeCell ref="A59:B59"/>
    <mergeCell ref="A70:B70"/>
    <mergeCell ref="A73:B73"/>
    <mergeCell ref="A69:B69"/>
    <mergeCell ref="P6:Q6"/>
    <mergeCell ref="O34:P34"/>
    <mergeCell ref="P5:Q5"/>
    <mergeCell ref="Q48:R48"/>
    <mergeCell ref="M20:N20"/>
    <mergeCell ref="E7:F7"/>
    <mergeCell ref="G46:H46"/>
    <mergeCell ref="G45:H45"/>
    <mergeCell ref="I14:J14"/>
    <mergeCell ref="G36:H36"/>
    <mergeCell ref="G35:H35"/>
    <mergeCell ref="G23:H23"/>
    <mergeCell ref="G29:H29"/>
    <mergeCell ref="I26:J26"/>
    <mergeCell ref="G11:H11"/>
    <mergeCell ref="E9:F9"/>
    <mergeCell ref="E13:F13"/>
    <mergeCell ref="G41:H41"/>
    <mergeCell ref="E25:F25"/>
    <mergeCell ref="E48:F48"/>
    <mergeCell ref="Q1:R1"/>
    <mergeCell ref="C75:D75"/>
    <mergeCell ref="Q47:R47"/>
    <mergeCell ref="O60:P60"/>
    <mergeCell ref="M50:N50"/>
    <mergeCell ref="E64:F64"/>
    <mergeCell ref="M73:N73"/>
    <mergeCell ref="M70:N70"/>
    <mergeCell ref="M67:N67"/>
    <mergeCell ref="M68:N68"/>
    <mergeCell ref="E16:F16"/>
    <mergeCell ref="M69:N69"/>
    <mergeCell ref="G1:H1"/>
    <mergeCell ref="Q2:R2"/>
    <mergeCell ref="E3:F3"/>
    <mergeCell ref="E33:F33"/>
    <mergeCell ref="E34:F34"/>
    <mergeCell ref="E37:F37"/>
    <mergeCell ref="E28:F28"/>
    <mergeCell ref="I3:J3"/>
    <mergeCell ref="O61:P61"/>
    <mergeCell ref="I38:J38"/>
    <mergeCell ref="K44:L44"/>
    <mergeCell ref="K43:L43"/>
    <mergeCell ref="C112:D112"/>
    <mergeCell ref="C83:D83"/>
    <mergeCell ref="C93:D93"/>
    <mergeCell ref="C89:D89"/>
    <mergeCell ref="C85:D85"/>
    <mergeCell ref="C84:D84"/>
    <mergeCell ref="C90:D90"/>
    <mergeCell ref="C86:D86"/>
    <mergeCell ref="C108:D108"/>
    <mergeCell ref="C98:D98"/>
    <mergeCell ref="C94:D94"/>
    <mergeCell ref="C104:D104"/>
    <mergeCell ref="C105:D105"/>
    <mergeCell ref="C110:D110"/>
    <mergeCell ref="C111:D111"/>
    <mergeCell ref="C88:D88"/>
    <mergeCell ref="C87:D87"/>
    <mergeCell ref="C106:D106"/>
    <mergeCell ref="C107:D107"/>
    <mergeCell ref="P17:Q17"/>
    <mergeCell ref="E39:F39"/>
    <mergeCell ref="E40:F40"/>
    <mergeCell ref="E43:F43"/>
    <mergeCell ref="E27:F27"/>
    <mergeCell ref="E21:F21"/>
    <mergeCell ref="E31:F31"/>
    <mergeCell ref="C50:D50"/>
    <mergeCell ref="E22:F22"/>
    <mergeCell ref="G17:H17"/>
    <mergeCell ref="K32:L32"/>
    <mergeCell ref="I49:J49"/>
    <mergeCell ref="O35:P35"/>
    <mergeCell ref="C46:D46"/>
    <mergeCell ref="C47:D47"/>
    <mergeCell ref="A74:B74"/>
    <mergeCell ref="C109:D109"/>
    <mergeCell ref="M75:N75"/>
    <mergeCell ref="M76:N76"/>
    <mergeCell ref="M71:N71"/>
    <mergeCell ref="M72:N72"/>
    <mergeCell ref="M74:N74"/>
    <mergeCell ref="M77:N77"/>
    <mergeCell ref="M1:N1"/>
    <mergeCell ref="M2:N2"/>
    <mergeCell ref="C82:D82"/>
    <mergeCell ref="E15:F15"/>
    <mergeCell ref="E19:F19"/>
    <mergeCell ref="C60:D60"/>
    <mergeCell ref="G5:H5"/>
    <mergeCell ref="K8:L8"/>
    <mergeCell ref="I4:J4"/>
    <mergeCell ref="K57:L57"/>
    <mergeCell ref="I64:J64"/>
    <mergeCell ref="G60:H60"/>
    <mergeCell ref="G61:H61"/>
    <mergeCell ref="G53:H53"/>
    <mergeCell ref="E73:F73"/>
    <mergeCell ref="C71:D71"/>
  </mergeCells>
  <phoneticPr fontId="0" type="noConversion"/>
  <conditionalFormatting sqref="G1:H9 G11:H12 K1:L6 I39:J49 S1:IV1048576 I74:J75 B48:B51 I1:J14 L62:L77 B74 R63:R65 M3:N18 M62:O62 P62:Q65 F59:F67 F70:H75 I16:J27 M20:N20 K8:K75 Q77:R77 C1:D54 I51:J70 Q5 B59:B72 H14:H36 M1:R2 A3:B43 G55:H58 R3:R61 P3:Q4 G15:G53 H39:H53 I29:J36 H38:J38 B53:B57 A48:A74 A112:D112 L8:L48 P66:R76 P5:P58 Q7:Q61 O3:O58 O60:P61 D56:D59 G60:H67 A146:D792 F68:H68 M26:N48 L50:N61 M82:R65536 L82:L86 E112:E792 D61:D81 A793:B65536 C798:L65536 F80:K86 C56:C81 A82:E111 A75:B81 E59:E81 E58:F58 E1:F56">
    <cfRule type="cellIs" dxfId="17" priority="1" stopIfTrue="1" operator="equal">
      <formula>"0 / 0"</formula>
    </cfRule>
  </conditionalFormatting>
  <conditionalFormatting sqref="M77:N77 M63:M76">
    <cfRule type="cellIs" dxfId="16" priority="2" stopIfTrue="1" operator="equal">
      <formula>0</formula>
    </cfRule>
  </conditionalFormatting>
  <conditionalFormatting sqref="O63:O77">
    <cfRule type="cellIs" dxfId="15" priority="3" stopIfTrue="1" operator="equal">
      <formula>0</formula>
    </cfRule>
  </conditionalFormatting>
  <printOptions horizontalCentered="1" verticalCentered="1"/>
  <pageMargins left="0.75" right="0.75" top="0.17" bottom="0.3" header="0.17" footer="0.3"/>
  <pageSetup scale="59" orientation="landscape" r:id="rId1"/>
  <headerFooter alignWithMargins="0"/>
</worksheet>
</file>

<file path=xl/worksheets/sheet15.xml><?xml version="1.0" encoding="utf-8"?>
<worksheet xmlns="http://schemas.openxmlformats.org/spreadsheetml/2006/main" xmlns:r="http://schemas.openxmlformats.org/officeDocument/2006/relationships">
  <sheetPr codeName="Sheet16"/>
  <dimension ref="A1:R203"/>
  <sheetViews>
    <sheetView workbookViewId="0">
      <selection activeCell="M4" sqref="M4"/>
    </sheetView>
  </sheetViews>
  <sheetFormatPr defaultRowHeight="12.75"/>
  <cols>
    <col min="1" max="1" width="9.140625" style="1"/>
    <col min="2" max="2" width="9.28515625" style="1" bestFit="1" customWidth="1"/>
    <col min="3" max="3" width="9.140625" style="1"/>
    <col min="4" max="4" width="9.42578125" style="1" bestFit="1" customWidth="1"/>
    <col min="5" max="5" width="9.140625" style="1"/>
    <col min="6" max="6" width="9.5703125" style="1" bestFit="1" customWidth="1"/>
    <col min="7" max="7" width="9.28515625" style="1" bestFit="1" customWidth="1"/>
    <col min="8" max="8" width="9.7109375" style="1" bestFit="1" customWidth="1"/>
    <col min="9" max="9" width="9.7109375" style="1" customWidth="1"/>
    <col min="10" max="10" width="9.85546875" style="1" bestFit="1" customWidth="1"/>
    <col min="11" max="11" width="9.7109375" style="1" bestFit="1" customWidth="1"/>
    <col min="12" max="12" width="11" style="1" bestFit="1" customWidth="1"/>
    <col min="13" max="13" width="10.140625" style="1" bestFit="1" customWidth="1"/>
    <col min="14" max="14" width="9.85546875" style="1" bestFit="1" customWidth="1"/>
    <col min="15" max="15" width="10.5703125" style="1" bestFit="1" customWidth="1"/>
    <col min="16" max="16" width="10.85546875" style="1" bestFit="1" customWidth="1"/>
    <col min="17" max="17" width="9.28515625" style="1" bestFit="1" customWidth="1"/>
    <col min="18" max="18" width="10.85546875" style="1" bestFit="1" customWidth="1"/>
    <col min="19" max="16384" width="9.140625" style="1"/>
  </cols>
  <sheetData>
    <row r="1" spans="1:18" ht="13.5" thickBot="1">
      <c r="E1" s="110" t="e">
        <f>D172</f>
        <v>#N/A</v>
      </c>
      <c r="F1" s="110"/>
      <c r="M1" s="131" t="s">
        <v>143</v>
      </c>
      <c r="N1" s="132"/>
      <c r="O1" s="62">
        <v>1</v>
      </c>
      <c r="P1" s="61" t="s">
        <v>19</v>
      </c>
      <c r="Q1" s="157" t="s">
        <v>8</v>
      </c>
      <c r="R1" s="158"/>
    </row>
    <row r="2" spans="1:18" ht="13.5" thickBot="1">
      <c r="E2" s="10"/>
      <c r="F2" s="11"/>
      <c r="M2" s="28"/>
      <c r="N2" s="54" t="s">
        <v>18</v>
      </c>
      <c r="O2" s="63">
        <v>0</v>
      </c>
      <c r="P2" s="20">
        <f>O1*O6+O2-O6</f>
        <v>0</v>
      </c>
      <c r="Q2" s="155">
        <v>5</v>
      </c>
      <c r="R2" s="156"/>
    </row>
    <row r="3" spans="1:18" ht="13.5" thickBot="1">
      <c r="A3" s="88"/>
      <c r="E3" s="4"/>
      <c r="F3" s="14">
        <v>-1</v>
      </c>
      <c r="G3" s="110"/>
      <c r="H3" s="110"/>
    </row>
    <row r="4" spans="1:18">
      <c r="A4" s="88"/>
      <c r="E4" s="4"/>
      <c r="F4" s="5"/>
      <c r="G4" s="23"/>
      <c r="H4" s="3"/>
      <c r="O4" s="124" t="s">
        <v>17</v>
      </c>
      <c r="P4" s="125"/>
    </row>
    <row r="5" spans="1:18" ht="13.5" thickBot="1">
      <c r="A5" s="88"/>
      <c r="E5" s="110" t="e">
        <f>D174</f>
        <v>#N/A</v>
      </c>
      <c r="F5" s="120"/>
      <c r="G5" s="2"/>
      <c r="H5" s="6"/>
      <c r="O5" s="139">
        <f>O6*O1+O2</f>
        <v>0</v>
      </c>
      <c r="P5" s="140"/>
    </row>
    <row r="6" spans="1:18">
      <c r="G6" s="4"/>
      <c r="H6" s="14">
        <v>-13</v>
      </c>
      <c r="I6" s="107"/>
      <c r="J6" s="106"/>
      <c r="O6" s="17">
        <f>(COUNTA(E97:E118)+COUNTA(E87:E96))*Q2</f>
        <v>0</v>
      </c>
    </row>
    <row r="7" spans="1:18">
      <c r="E7" s="110" t="e">
        <f>D176</f>
        <v>#N/A</v>
      </c>
      <c r="F7" s="110"/>
      <c r="G7" s="4"/>
      <c r="H7" s="14"/>
      <c r="I7" s="108"/>
      <c r="J7" s="109"/>
    </row>
    <row r="8" spans="1:18">
      <c r="E8" s="10"/>
      <c r="F8" s="11"/>
      <c r="G8" s="4"/>
      <c r="H8" s="5"/>
      <c r="J8" s="5"/>
    </row>
    <row r="9" spans="1:18">
      <c r="E9" s="4"/>
      <c r="F9" s="14">
        <v>-2</v>
      </c>
      <c r="G9" s="110"/>
      <c r="H9" s="120"/>
      <c r="J9" s="5"/>
    </row>
    <row r="10" spans="1:18">
      <c r="E10" s="4"/>
      <c r="F10" s="5"/>
      <c r="G10" s="2"/>
      <c r="H10" s="2"/>
      <c r="J10" s="5"/>
    </row>
    <row r="11" spans="1:18">
      <c r="E11" s="110" t="e">
        <f>D178</f>
        <v>#N/A</v>
      </c>
      <c r="F11" s="120"/>
      <c r="J11" s="14"/>
    </row>
    <row r="12" spans="1:18">
      <c r="E12" s="2"/>
      <c r="F12" s="2"/>
      <c r="J12" s="14">
        <v>-21</v>
      </c>
      <c r="K12" s="106"/>
      <c r="L12" s="106"/>
    </row>
    <row r="13" spans="1:18">
      <c r="E13" s="110" t="e">
        <f>D180</f>
        <v>#N/A</v>
      </c>
      <c r="F13" s="110"/>
      <c r="J13" s="14"/>
      <c r="K13" s="22"/>
      <c r="L13" s="59"/>
    </row>
    <row r="14" spans="1:18">
      <c r="E14" s="10"/>
      <c r="F14" s="11"/>
      <c r="J14" s="14"/>
      <c r="K14" s="22"/>
      <c r="L14" s="41"/>
    </row>
    <row r="15" spans="1:18">
      <c r="E15" s="4"/>
      <c r="F15" s="14">
        <v>-3</v>
      </c>
      <c r="G15" s="110"/>
      <c r="H15" s="110"/>
      <c r="I15" s="2"/>
      <c r="J15" s="15"/>
      <c r="L15" s="5"/>
    </row>
    <row r="16" spans="1:18">
      <c r="E16" s="4"/>
      <c r="F16" s="14"/>
      <c r="G16" s="8"/>
      <c r="H16" s="9"/>
      <c r="I16" s="2"/>
      <c r="J16" s="15"/>
      <c r="L16" s="5"/>
    </row>
    <row r="17" spans="5:18">
      <c r="E17" s="110" t="e">
        <f>D182</f>
        <v>#N/A</v>
      </c>
      <c r="F17" s="120"/>
      <c r="H17" s="5"/>
      <c r="I17" s="2"/>
      <c r="J17" s="6"/>
      <c r="K17" s="2"/>
      <c r="L17" s="6"/>
    </row>
    <row r="18" spans="5:18">
      <c r="E18" s="23"/>
      <c r="F18" s="23"/>
      <c r="H18" s="14">
        <v>-14</v>
      </c>
      <c r="I18" s="106"/>
      <c r="J18" s="115"/>
      <c r="K18" s="2"/>
      <c r="L18" s="6"/>
    </row>
    <row r="19" spans="5:18">
      <c r="E19" s="110" t="e">
        <f>D184</f>
        <v>#N/A</v>
      </c>
      <c r="F19" s="110"/>
      <c r="G19" s="4"/>
      <c r="H19" s="14"/>
      <c r="K19" s="4"/>
      <c r="L19" s="14"/>
    </row>
    <row r="20" spans="5:18">
      <c r="E20" s="111"/>
      <c r="F20" s="112"/>
      <c r="G20" s="4"/>
      <c r="H20" s="5"/>
      <c r="K20" s="4"/>
      <c r="L20" s="5"/>
    </row>
    <row r="21" spans="5:18">
      <c r="E21" s="4"/>
      <c r="F21" s="14">
        <v>-4</v>
      </c>
      <c r="G21" s="110"/>
      <c r="H21" s="120"/>
      <c r="K21" s="4"/>
      <c r="M21" s="42"/>
      <c r="N21" s="4"/>
      <c r="O21" s="4"/>
      <c r="P21" s="128"/>
      <c r="Q21" s="128"/>
      <c r="R21" s="52"/>
    </row>
    <row r="22" spans="5:18">
      <c r="E22" s="4"/>
      <c r="F22" s="5"/>
      <c r="G22" s="2"/>
      <c r="H22" s="2"/>
      <c r="K22" s="4"/>
      <c r="L22" s="4"/>
      <c r="M22" s="40"/>
      <c r="N22" s="22"/>
    </row>
    <row r="23" spans="5:18">
      <c r="E23" s="110" t="e">
        <f>D186</f>
        <v>#N/A</v>
      </c>
      <c r="F23" s="120"/>
      <c r="G23" s="2"/>
      <c r="H23" s="2"/>
      <c r="K23" s="4"/>
      <c r="L23" s="60"/>
      <c r="M23" s="42"/>
      <c r="N23" s="4"/>
    </row>
    <row r="24" spans="5:18">
      <c r="E24" s="2"/>
      <c r="F24" s="2"/>
      <c r="G24" s="2"/>
      <c r="H24" s="2"/>
      <c r="K24" s="4"/>
      <c r="L24" s="60">
        <v>-27</v>
      </c>
      <c r="M24" s="107"/>
      <c r="N24" s="106"/>
    </row>
    <row r="25" spans="5:18">
      <c r="E25" s="110" t="e">
        <f>D188</f>
        <v>#N/A</v>
      </c>
      <c r="F25" s="110"/>
      <c r="G25" s="2"/>
      <c r="H25" s="2"/>
      <c r="K25" s="4"/>
      <c r="L25" s="14"/>
      <c r="N25" s="5"/>
    </row>
    <row r="26" spans="5:18">
      <c r="E26" s="111"/>
      <c r="F26" s="112"/>
      <c r="G26" s="2"/>
      <c r="H26" s="2"/>
      <c r="K26" s="4"/>
      <c r="L26" s="14"/>
      <c r="N26" s="5"/>
    </row>
    <row r="27" spans="5:18">
      <c r="E27" s="4"/>
      <c r="F27" s="14">
        <v>-5</v>
      </c>
      <c r="G27" s="110"/>
      <c r="H27" s="110"/>
      <c r="K27" s="4"/>
      <c r="L27" s="14"/>
      <c r="N27" s="5"/>
    </row>
    <row r="28" spans="5:18">
      <c r="E28" s="4"/>
      <c r="F28" s="5"/>
      <c r="G28" s="23"/>
      <c r="H28" s="3"/>
      <c r="K28" s="4"/>
      <c r="L28" s="14"/>
      <c r="N28" s="5"/>
    </row>
    <row r="29" spans="5:18">
      <c r="E29" s="110" t="e">
        <f>D190</f>
        <v>#N/A</v>
      </c>
      <c r="F29" s="120"/>
      <c r="G29" s="2"/>
      <c r="H29" s="6"/>
      <c r="K29" s="4"/>
      <c r="L29" s="14"/>
      <c r="N29" s="5"/>
    </row>
    <row r="30" spans="5:18">
      <c r="G30" s="24"/>
      <c r="H30" s="15">
        <v>-15</v>
      </c>
      <c r="I30" s="107"/>
      <c r="J30" s="106"/>
      <c r="L30" s="5"/>
      <c r="M30" s="4"/>
      <c r="N30" s="5"/>
    </row>
    <row r="31" spans="5:18">
      <c r="E31" s="110" t="e">
        <f>D192</f>
        <v>#N/A</v>
      </c>
      <c r="F31" s="110"/>
      <c r="G31" s="4"/>
      <c r="H31" s="14"/>
      <c r="I31" s="23"/>
      <c r="J31" s="3"/>
      <c r="L31" s="5"/>
      <c r="N31" s="5"/>
    </row>
    <row r="32" spans="5:18">
      <c r="E32" s="111"/>
      <c r="F32" s="112"/>
      <c r="G32" s="4"/>
      <c r="H32" s="5"/>
      <c r="J32" s="5"/>
      <c r="L32" s="5"/>
      <c r="N32" s="5"/>
    </row>
    <row r="33" spans="5:18">
      <c r="E33" s="4"/>
      <c r="F33" s="14">
        <v>-6</v>
      </c>
      <c r="G33" s="146"/>
      <c r="H33" s="120"/>
      <c r="I33" s="2"/>
      <c r="J33" s="15"/>
      <c r="K33" s="42"/>
      <c r="L33" s="5"/>
      <c r="N33" s="5"/>
    </row>
    <row r="34" spans="5:18">
      <c r="E34" s="4"/>
      <c r="F34" s="5"/>
      <c r="G34" s="2"/>
      <c r="H34" s="2"/>
      <c r="I34" s="2"/>
      <c r="K34" s="42"/>
      <c r="L34" s="5"/>
      <c r="N34" s="5"/>
    </row>
    <row r="35" spans="5:18">
      <c r="E35" s="110" t="e">
        <f>D194</f>
        <v>#N/A</v>
      </c>
      <c r="F35" s="120"/>
      <c r="G35" s="2"/>
      <c r="H35" s="2"/>
      <c r="I35" s="2"/>
      <c r="J35" s="15"/>
      <c r="K35" s="22"/>
      <c r="L35" s="41"/>
      <c r="N35" s="5"/>
    </row>
    <row r="36" spans="5:18">
      <c r="G36" s="2"/>
      <c r="H36" s="2"/>
      <c r="I36" s="2"/>
      <c r="J36" s="15">
        <v>-22</v>
      </c>
      <c r="K36" s="107"/>
      <c r="L36" s="115"/>
      <c r="N36" s="5"/>
    </row>
    <row r="37" spans="5:18">
      <c r="E37" s="110" t="e">
        <f>D196</f>
        <v>#N/A</v>
      </c>
      <c r="F37" s="110"/>
      <c r="G37" s="2"/>
      <c r="H37" s="2"/>
      <c r="I37" s="2"/>
      <c r="J37" s="15"/>
      <c r="K37" s="22"/>
      <c r="L37" s="22"/>
      <c r="N37" s="5"/>
      <c r="Q37" s="27"/>
      <c r="R37" s="74"/>
    </row>
    <row r="38" spans="5:18">
      <c r="E38" s="111"/>
      <c r="F38" s="112"/>
      <c r="G38" s="2"/>
      <c r="H38" s="2"/>
      <c r="I38" s="2"/>
      <c r="J38" s="15"/>
      <c r="K38" s="22"/>
      <c r="L38" s="22"/>
      <c r="N38" s="14">
        <v>-30</v>
      </c>
      <c r="O38" s="146"/>
      <c r="P38" s="110"/>
      <c r="Q38" s="27"/>
      <c r="R38" s="74"/>
    </row>
    <row r="39" spans="5:18">
      <c r="E39" s="4"/>
      <c r="F39" s="14">
        <v>-7</v>
      </c>
      <c r="G39" s="110"/>
      <c r="H39" s="110"/>
      <c r="I39" s="2"/>
      <c r="J39" s="15"/>
      <c r="K39" s="22"/>
      <c r="L39" s="22"/>
      <c r="N39" s="14"/>
      <c r="O39" s="116" t="s">
        <v>2</v>
      </c>
      <c r="P39" s="117"/>
      <c r="Q39" s="27"/>
      <c r="R39" s="53"/>
    </row>
    <row r="40" spans="5:18">
      <c r="E40" s="4"/>
      <c r="F40" s="5"/>
      <c r="G40" s="111"/>
      <c r="H40" s="112"/>
      <c r="I40" s="2"/>
      <c r="J40" s="6"/>
      <c r="M40" s="4"/>
      <c r="N40" s="5"/>
      <c r="P40" s="13"/>
      <c r="Q40" s="27"/>
      <c r="R40" s="53"/>
    </row>
    <row r="41" spans="5:18">
      <c r="E41" s="110" t="e">
        <f>D198</f>
        <v>#N/A</v>
      </c>
      <c r="F41" s="120"/>
      <c r="G41" s="4"/>
      <c r="I41" s="42"/>
      <c r="J41" s="5"/>
      <c r="M41" s="4"/>
      <c r="O41" s="42"/>
      <c r="P41" s="13"/>
    </row>
    <row r="42" spans="5:18">
      <c r="E42" s="2"/>
      <c r="F42" s="2"/>
      <c r="G42" s="4"/>
      <c r="H42" s="14">
        <v>-16</v>
      </c>
      <c r="I42" s="106"/>
      <c r="J42" s="115"/>
      <c r="M42" s="4"/>
      <c r="O42" s="42"/>
      <c r="P42" s="13"/>
    </row>
    <row r="43" spans="5:18">
      <c r="E43" s="110" t="e">
        <f>D200</f>
        <v>#N/A</v>
      </c>
      <c r="F43" s="110"/>
      <c r="G43" s="4"/>
      <c r="H43" s="14"/>
      <c r="I43" s="22"/>
      <c r="J43" s="22"/>
      <c r="M43" s="4"/>
      <c r="O43" s="42"/>
      <c r="P43" s="13"/>
    </row>
    <row r="44" spans="5:18">
      <c r="E44" s="111"/>
      <c r="F44" s="112"/>
      <c r="G44" s="4"/>
      <c r="H44" s="5"/>
      <c r="M44" s="4"/>
      <c r="N44" s="14"/>
      <c r="O44" s="42"/>
      <c r="P44" s="13"/>
    </row>
    <row r="45" spans="5:18">
      <c r="E45" s="4"/>
      <c r="F45" s="14">
        <v>-8</v>
      </c>
      <c r="G45" s="110"/>
      <c r="H45" s="120"/>
      <c r="M45" s="4"/>
      <c r="N45" s="5"/>
      <c r="O45" s="42"/>
      <c r="P45" s="13"/>
    </row>
    <row r="46" spans="5:18">
      <c r="E46" s="4"/>
      <c r="F46" s="5"/>
      <c r="G46" s="2"/>
      <c r="H46" s="2"/>
      <c r="M46" s="4"/>
      <c r="N46" s="5"/>
      <c r="O46" s="42"/>
      <c r="P46" s="13"/>
    </row>
    <row r="47" spans="5:18">
      <c r="E47" s="110" t="e">
        <f>D202</f>
        <v>#N/A</v>
      </c>
      <c r="F47" s="120"/>
      <c r="G47" s="2"/>
      <c r="H47" s="2"/>
      <c r="K47" s="110" t="str">
        <f>IF(M24="","",IF(M24=K12,K36,K12))</f>
        <v/>
      </c>
      <c r="L47" s="110"/>
      <c r="M47" s="4"/>
      <c r="N47" s="5"/>
      <c r="O47" s="42"/>
      <c r="P47" s="13"/>
    </row>
    <row r="48" spans="5:18">
      <c r="G48" s="2"/>
      <c r="H48" s="2"/>
      <c r="K48" s="111" t="s">
        <v>131</v>
      </c>
      <c r="L48" s="112"/>
      <c r="M48" s="4"/>
      <c r="N48" s="5"/>
      <c r="O48" s="42"/>
      <c r="P48" s="13"/>
    </row>
    <row r="49" spans="1:18">
      <c r="G49" s="110" t="str">
        <f>IF(K12="","",IF(K12=I6,I18,I6))</f>
        <v/>
      </c>
      <c r="H49" s="110"/>
      <c r="L49" s="5"/>
      <c r="M49" s="4"/>
      <c r="N49" s="5"/>
      <c r="O49" s="42"/>
      <c r="P49" s="13"/>
    </row>
    <row r="50" spans="1:18">
      <c r="C50" s="110" t="str">
        <f>IF(I42="","",IF(I42=G39,G45,G39))</f>
        <v/>
      </c>
      <c r="D50" s="110"/>
      <c r="G50" s="111" t="s">
        <v>104</v>
      </c>
      <c r="H50" s="112"/>
      <c r="L50" s="5"/>
      <c r="M50" s="4"/>
      <c r="N50" s="5"/>
      <c r="O50" s="42"/>
      <c r="P50" s="13"/>
    </row>
    <row r="51" spans="1:18">
      <c r="C51" s="111" t="s">
        <v>103</v>
      </c>
      <c r="D51" s="112"/>
      <c r="G51" s="4"/>
      <c r="H51" s="14"/>
      <c r="L51" s="5"/>
      <c r="N51" s="5"/>
      <c r="O51" s="42"/>
      <c r="P51" s="16">
        <v>-31</v>
      </c>
      <c r="Q51" s="118"/>
      <c r="R51" s="119"/>
    </row>
    <row r="52" spans="1:18">
      <c r="A52" s="110" t="str">
        <f>IF(G3="","",IF(G3=E1,E5,E1))</f>
        <v/>
      </c>
      <c r="B52" s="110"/>
      <c r="C52" s="4"/>
      <c r="D52" s="14">
        <v>-20</v>
      </c>
      <c r="E52" s="146"/>
      <c r="F52" s="110"/>
      <c r="H52" s="5"/>
      <c r="K52" s="4"/>
      <c r="L52" s="14"/>
      <c r="N52" s="5"/>
      <c r="O52" s="4"/>
      <c r="P52" s="13"/>
      <c r="Q52" s="113" t="s">
        <v>2</v>
      </c>
      <c r="R52" s="114"/>
    </row>
    <row r="53" spans="1:18">
      <c r="A53" s="111" t="s">
        <v>0</v>
      </c>
      <c r="B53" s="112"/>
      <c r="C53" s="4"/>
      <c r="D53" s="5"/>
      <c r="E53" s="10"/>
      <c r="F53" s="11"/>
      <c r="H53" s="14">
        <v>-25</v>
      </c>
      <c r="I53" s="146"/>
      <c r="J53" s="110"/>
      <c r="M53" s="42"/>
      <c r="N53" s="5"/>
      <c r="O53" s="4"/>
      <c r="P53" s="16"/>
    </row>
    <row r="54" spans="1:18">
      <c r="A54" s="4"/>
      <c r="B54" s="14">
        <v>-9</v>
      </c>
      <c r="C54" s="110"/>
      <c r="D54" s="120"/>
      <c r="F54" s="5"/>
      <c r="G54" s="4"/>
      <c r="H54" s="14"/>
      <c r="I54" s="73"/>
      <c r="J54" s="9"/>
      <c r="L54" s="14">
        <v>-29</v>
      </c>
      <c r="M54" s="110"/>
      <c r="N54" s="120"/>
      <c r="O54" s="4"/>
      <c r="P54" s="13"/>
    </row>
    <row r="55" spans="1:18">
      <c r="A55" s="4"/>
      <c r="B55" s="5"/>
      <c r="C55" s="10"/>
      <c r="D55" s="10"/>
      <c r="F55" s="5"/>
      <c r="G55" s="4"/>
      <c r="H55" s="5"/>
      <c r="I55" s="42"/>
      <c r="J55" s="5"/>
      <c r="L55" s="14"/>
      <c r="O55" s="4"/>
      <c r="P55" s="13"/>
    </row>
    <row r="56" spans="1:18">
      <c r="A56" s="110" t="str">
        <f>IF(G9="","",IF(G9=E7,E11,E7))</f>
        <v/>
      </c>
      <c r="B56" s="120"/>
      <c r="C56" s="2"/>
      <c r="D56" s="2"/>
      <c r="F56" s="5"/>
      <c r="G56" s="4"/>
      <c r="H56" s="5"/>
      <c r="J56" s="5"/>
      <c r="L56" s="14"/>
      <c r="O56" s="4"/>
      <c r="P56" s="13"/>
    </row>
    <row r="57" spans="1:18">
      <c r="A57" s="111" t="s">
        <v>1</v>
      </c>
      <c r="B57" s="111"/>
      <c r="C57" s="2"/>
      <c r="D57" s="2"/>
      <c r="F57" s="14">
        <v>-23</v>
      </c>
      <c r="G57" s="110"/>
      <c r="H57" s="120"/>
      <c r="J57" s="5"/>
      <c r="L57" s="14"/>
      <c r="O57" s="4"/>
      <c r="P57" s="13"/>
    </row>
    <row r="58" spans="1:18">
      <c r="F58" s="14"/>
      <c r="G58" s="73"/>
      <c r="H58" s="8"/>
      <c r="J58" s="5"/>
      <c r="L58" s="5"/>
      <c r="O58" s="4"/>
      <c r="P58" s="16"/>
    </row>
    <row r="59" spans="1:18">
      <c r="E59" s="4"/>
      <c r="F59" s="14"/>
      <c r="G59" s="42"/>
      <c r="H59" s="4"/>
      <c r="I59" s="4"/>
      <c r="J59" s="5"/>
      <c r="L59" s="5"/>
      <c r="O59" s="4"/>
      <c r="P59" s="13"/>
    </row>
    <row r="60" spans="1:18">
      <c r="C60" s="110" t="str">
        <f>IF(I30="","",IF(I30=G27,G33,G27))</f>
        <v/>
      </c>
      <c r="D60" s="110"/>
      <c r="E60" s="4"/>
      <c r="F60" s="5"/>
      <c r="G60" s="24"/>
      <c r="H60" s="24"/>
      <c r="I60" s="4"/>
      <c r="J60" s="5"/>
      <c r="L60" s="5"/>
      <c r="O60" s="4"/>
      <c r="P60" s="13"/>
    </row>
    <row r="61" spans="1:18">
      <c r="C61" s="111" t="s">
        <v>58</v>
      </c>
      <c r="D61" s="112"/>
      <c r="F61" s="5"/>
      <c r="G61" s="4"/>
      <c r="H61" s="60"/>
      <c r="I61" s="4"/>
      <c r="J61" s="14">
        <v>-28</v>
      </c>
      <c r="K61" s="107"/>
      <c r="L61" s="115"/>
      <c r="O61" s="4"/>
      <c r="P61" s="13"/>
    </row>
    <row r="62" spans="1:18">
      <c r="A62" s="110" t="str">
        <f>IF(G15="","",IF(G15=E13,E17,E13))</f>
        <v/>
      </c>
      <c r="B62" s="110"/>
      <c r="C62" s="4"/>
      <c r="D62" s="14">
        <v>-19</v>
      </c>
      <c r="E62" s="110"/>
      <c r="F62" s="120"/>
      <c r="G62" s="4"/>
      <c r="H62" s="4"/>
      <c r="I62" s="4"/>
      <c r="J62" s="5"/>
      <c r="O62" s="4"/>
      <c r="P62" s="13"/>
    </row>
    <row r="63" spans="1:18">
      <c r="A63" s="111" t="s">
        <v>23</v>
      </c>
      <c r="B63" s="112"/>
      <c r="C63" s="4"/>
      <c r="D63" s="5"/>
      <c r="I63" s="4"/>
      <c r="J63" s="5"/>
      <c r="P63" s="13"/>
    </row>
    <row r="64" spans="1:18">
      <c r="A64" s="4"/>
      <c r="B64" s="14">
        <v>-10</v>
      </c>
      <c r="C64" s="110"/>
      <c r="D64" s="120"/>
      <c r="G64" s="110" t="str">
        <f>IF(K36="","",IF(K36=I30,I42,I30))</f>
        <v/>
      </c>
      <c r="H64" s="110"/>
      <c r="I64" s="4"/>
      <c r="J64" s="5"/>
      <c r="O64" s="121" t="str">
        <f>IF(O38="","",IF(O38=M54,M24,""))</f>
        <v/>
      </c>
      <c r="P64" s="122"/>
    </row>
    <row r="65" spans="1:18">
      <c r="A65" s="4"/>
      <c r="B65" s="5"/>
      <c r="C65" s="10"/>
      <c r="D65" s="10"/>
      <c r="G65" s="111" t="s">
        <v>130</v>
      </c>
      <c r="H65" s="112"/>
      <c r="I65" s="4"/>
      <c r="J65" s="5"/>
      <c r="O65" s="114" t="s">
        <v>133</v>
      </c>
      <c r="P65" s="114"/>
    </row>
    <row r="66" spans="1:18">
      <c r="A66" s="110" t="str">
        <f>IF(G21="","",IF(G21=E19,E23,E19))</f>
        <v/>
      </c>
      <c r="B66" s="120"/>
      <c r="C66" s="24"/>
      <c r="D66" s="24"/>
      <c r="G66" s="24"/>
      <c r="H66" s="82"/>
      <c r="I66" s="4"/>
      <c r="J66" s="5"/>
      <c r="O66" s="24"/>
      <c r="P66" s="24"/>
    </row>
    <row r="67" spans="1:18" ht="13.5" thickBot="1">
      <c r="A67" s="111" t="s">
        <v>33</v>
      </c>
      <c r="B67" s="111"/>
      <c r="C67" s="24"/>
      <c r="D67" s="24"/>
      <c r="G67" s="24"/>
      <c r="H67" s="82"/>
      <c r="I67" s="4"/>
      <c r="J67" s="5"/>
      <c r="O67" s="24"/>
      <c r="P67" s="24"/>
    </row>
    <row r="68" spans="1:18" ht="13.5" thickBot="1">
      <c r="C68" s="110" t="str">
        <f>IF(I18="","",IF(I18=G15,G21,G15))</f>
        <v/>
      </c>
      <c r="D68" s="110"/>
      <c r="G68" s="24"/>
      <c r="H68" s="82"/>
      <c r="J68" s="5"/>
      <c r="Q68" s="57" t="s">
        <v>24</v>
      </c>
      <c r="R68" s="58"/>
    </row>
    <row r="69" spans="1:18">
      <c r="C69" s="111" t="s">
        <v>64</v>
      </c>
      <c r="D69" s="112"/>
      <c r="G69" s="24"/>
      <c r="H69" s="82"/>
      <c r="I69" s="4"/>
      <c r="J69" s="5"/>
      <c r="L69" s="85" t="s">
        <v>2</v>
      </c>
      <c r="M69" s="126">
        <f>IF(O64="",O38,Q51)</f>
        <v>0</v>
      </c>
      <c r="N69" s="127"/>
      <c r="O69" s="45">
        <f t="shared" ref="O69:O84" si="0">$O$5*R69</f>
        <v>0</v>
      </c>
      <c r="Q69" s="32" t="s">
        <v>25</v>
      </c>
      <c r="R69" s="65">
        <v>0.4375</v>
      </c>
    </row>
    <row r="70" spans="1:18">
      <c r="A70" s="110" t="str">
        <f>IF(G27="","",IF(G27=E25,E29,E25))</f>
        <v/>
      </c>
      <c r="B70" s="110"/>
      <c r="C70" s="4"/>
      <c r="D70" s="14">
        <v>-18</v>
      </c>
      <c r="E70" s="146"/>
      <c r="F70" s="110"/>
      <c r="G70" s="24"/>
      <c r="H70" s="15">
        <v>-26</v>
      </c>
      <c r="I70" s="146"/>
      <c r="J70" s="120"/>
      <c r="L70" s="49" t="s">
        <v>7</v>
      </c>
      <c r="M70" s="147">
        <f>IF(O38=M24,M54,IF(Q51=O38,O64,IF(Q51=O64,O38,"")))</f>
        <v>0</v>
      </c>
      <c r="N70" s="148"/>
      <c r="O70" s="46">
        <f t="shared" si="0"/>
        <v>0</v>
      </c>
      <c r="Q70" s="30" t="s">
        <v>6</v>
      </c>
      <c r="R70" s="64">
        <v>0.25</v>
      </c>
    </row>
    <row r="71" spans="1:18">
      <c r="A71" s="111" t="s">
        <v>37</v>
      </c>
      <c r="B71" s="112"/>
      <c r="C71" s="4"/>
      <c r="D71" s="5"/>
      <c r="E71" s="10"/>
      <c r="F71" s="11"/>
      <c r="G71" s="4"/>
      <c r="H71" s="14"/>
      <c r="I71" s="4"/>
      <c r="K71" s="24"/>
      <c r="L71" s="49" t="s">
        <v>5</v>
      </c>
      <c r="M71" s="147">
        <f>IF(M54=K47,K61,K47)</f>
        <v>0</v>
      </c>
      <c r="N71" s="148"/>
      <c r="O71" s="46">
        <f t="shared" si="0"/>
        <v>0</v>
      </c>
      <c r="Q71" s="30" t="s">
        <v>5</v>
      </c>
      <c r="R71" s="64">
        <v>0.1875</v>
      </c>
    </row>
    <row r="72" spans="1:18">
      <c r="A72" s="4"/>
      <c r="B72" s="14">
        <v>-11</v>
      </c>
      <c r="C72" s="110"/>
      <c r="D72" s="120"/>
      <c r="F72" s="5"/>
      <c r="G72" s="4"/>
      <c r="H72" s="5"/>
      <c r="I72" s="4"/>
      <c r="L72" s="50" t="s">
        <v>4</v>
      </c>
      <c r="M72" s="147">
        <f>IF(K61=I53,I70,I53)</f>
        <v>0</v>
      </c>
      <c r="N72" s="148"/>
      <c r="O72" s="46">
        <f t="shared" si="0"/>
        <v>0</v>
      </c>
      <c r="Q72" s="30" t="s">
        <v>4</v>
      </c>
      <c r="R72" s="64">
        <v>0.125</v>
      </c>
    </row>
    <row r="73" spans="1:18">
      <c r="A73" s="4"/>
      <c r="B73" s="5"/>
      <c r="C73" s="10"/>
      <c r="D73" s="10"/>
      <c r="G73" s="42"/>
      <c r="H73" s="5"/>
      <c r="L73" s="50" t="s">
        <v>49</v>
      </c>
      <c r="M73" s="147">
        <f>IF(I70=G64,G74,G64)</f>
        <v>0</v>
      </c>
      <c r="N73" s="148"/>
      <c r="O73" s="46">
        <f t="shared" si="0"/>
        <v>0</v>
      </c>
      <c r="Q73" s="30" t="s">
        <v>49</v>
      </c>
      <c r="R73" s="64">
        <v>0</v>
      </c>
    </row>
    <row r="74" spans="1:18">
      <c r="A74" s="110" t="str">
        <f>IF(G33="","",IF(G33=E31,E35,E31))</f>
        <v/>
      </c>
      <c r="B74" s="120"/>
      <c r="C74" s="24"/>
      <c r="D74" s="24"/>
      <c r="F74" s="60">
        <v>-24</v>
      </c>
      <c r="G74" s="146"/>
      <c r="H74" s="120"/>
      <c r="L74" s="50" t="s">
        <v>49</v>
      </c>
      <c r="M74" s="147">
        <f>IF(I53=G49,G57,G49)</f>
        <v>0</v>
      </c>
      <c r="N74" s="148"/>
      <c r="O74" s="46">
        <f t="shared" si="0"/>
        <v>0</v>
      </c>
      <c r="Q74" s="30" t="s">
        <v>49</v>
      </c>
      <c r="R74" s="64">
        <v>0</v>
      </c>
    </row>
    <row r="75" spans="1:18">
      <c r="A75" s="111" t="s">
        <v>59</v>
      </c>
      <c r="B75" s="111"/>
      <c r="C75" s="24"/>
      <c r="D75" s="24"/>
      <c r="G75" s="73"/>
      <c r="L75" s="50" t="s">
        <v>50</v>
      </c>
      <c r="M75" s="147">
        <f>IF(G74=E70,E79,E70)</f>
        <v>0</v>
      </c>
      <c r="N75" s="148"/>
      <c r="O75" s="46">
        <f t="shared" si="0"/>
        <v>0</v>
      </c>
      <c r="Q75" s="30" t="s">
        <v>50</v>
      </c>
      <c r="R75" s="64">
        <v>0</v>
      </c>
    </row>
    <row r="76" spans="1:18">
      <c r="C76" s="24"/>
      <c r="D76" s="24"/>
      <c r="F76" s="14"/>
      <c r="G76" s="86"/>
      <c r="H76" s="2"/>
      <c r="L76" s="50" t="s">
        <v>50</v>
      </c>
      <c r="M76" s="147">
        <f>IF(G57=E52,E62,E52)</f>
        <v>0</v>
      </c>
      <c r="N76" s="148"/>
      <c r="O76" s="46">
        <f t="shared" si="0"/>
        <v>0</v>
      </c>
      <c r="Q76" s="30" t="s">
        <v>50</v>
      </c>
      <c r="R76" s="64">
        <v>0</v>
      </c>
    </row>
    <row r="77" spans="1:18">
      <c r="C77" s="110" t="str">
        <f>IF(I6="","",IF(I6=G3,G9,G3))</f>
        <v/>
      </c>
      <c r="D77" s="110"/>
      <c r="E77" s="4"/>
      <c r="F77" s="14"/>
      <c r="G77" s="87"/>
      <c r="H77" s="22"/>
      <c r="L77" s="50" t="s">
        <v>54</v>
      </c>
      <c r="M77" s="147">
        <f>IF(E79=C77,C81,C77)</f>
        <v>0</v>
      </c>
      <c r="N77" s="148"/>
      <c r="O77" s="46">
        <f t="shared" si="0"/>
        <v>0</v>
      </c>
      <c r="Q77" s="30" t="s">
        <v>54</v>
      </c>
      <c r="R77" s="64">
        <v>0</v>
      </c>
    </row>
    <row r="78" spans="1:18">
      <c r="C78" s="111" t="s">
        <v>53</v>
      </c>
      <c r="D78" s="112"/>
      <c r="E78" s="4"/>
      <c r="F78" s="5"/>
      <c r="L78" s="50" t="s">
        <v>54</v>
      </c>
      <c r="M78" s="147">
        <f>IF(E62=C60,C64,C60)</f>
        <v>0</v>
      </c>
      <c r="N78" s="148"/>
      <c r="O78" s="46">
        <f t="shared" si="0"/>
        <v>0</v>
      </c>
      <c r="Q78" s="30" t="s">
        <v>54</v>
      </c>
      <c r="R78" s="64">
        <v>0</v>
      </c>
    </row>
    <row r="79" spans="1:18">
      <c r="A79" s="110" t="str">
        <f>IF(G39="","",IF(G39=E37,E41,E37))</f>
        <v/>
      </c>
      <c r="B79" s="110"/>
      <c r="C79" s="4"/>
      <c r="D79" s="14">
        <v>-17</v>
      </c>
      <c r="E79" s="146"/>
      <c r="F79" s="120"/>
      <c r="L79" s="50" t="s">
        <v>54</v>
      </c>
      <c r="M79" s="147">
        <f>IF(E52=C50,C54,C50)</f>
        <v>0</v>
      </c>
      <c r="N79" s="148"/>
      <c r="O79" s="46">
        <f t="shared" si="0"/>
        <v>0</v>
      </c>
      <c r="Q79" s="30" t="s">
        <v>54</v>
      </c>
      <c r="R79" s="64">
        <v>0</v>
      </c>
    </row>
    <row r="80" spans="1:18">
      <c r="A80" s="111" t="s">
        <v>32</v>
      </c>
      <c r="B80" s="112"/>
      <c r="C80" s="4"/>
      <c r="D80" s="5"/>
      <c r="E80" s="10"/>
      <c r="F80" s="10"/>
      <c r="L80" s="50" t="s">
        <v>54</v>
      </c>
      <c r="M80" s="147">
        <f>IF(E70=C68,C72,C68)</f>
        <v>0</v>
      </c>
      <c r="N80" s="148"/>
      <c r="O80" s="46">
        <f t="shared" si="0"/>
        <v>0</v>
      </c>
      <c r="Q80" s="30" t="s">
        <v>54</v>
      </c>
      <c r="R80" s="64">
        <v>0</v>
      </c>
    </row>
    <row r="81" spans="1:18">
      <c r="A81" s="4"/>
      <c r="B81" s="14">
        <v>-12</v>
      </c>
      <c r="C81" s="110"/>
      <c r="D81" s="120"/>
      <c r="L81" s="50" t="s">
        <v>99</v>
      </c>
      <c r="M81" s="147" t="str">
        <f>IF(C81=A79,A83,A79)</f>
        <v/>
      </c>
      <c r="N81" s="148"/>
      <c r="O81" s="46">
        <f t="shared" si="0"/>
        <v>0</v>
      </c>
      <c r="Q81" s="30" t="s">
        <v>66</v>
      </c>
      <c r="R81" s="64">
        <v>0</v>
      </c>
    </row>
    <row r="82" spans="1:18">
      <c r="A82" s="4"/>
      <c r="B82" s="5"/>
      <c r="C82" s="10"/>
      <c r="D82" s="10"/>
      <c r="L82" s="50" t="s">
        <v>99</v>
      </c>
      <c r="M82" s="147" t="str">
        <f>IF(C72=A70,A74,A70)</f>
        <v/>
      </c>
      <c r="N82" s="148"/>
      <c r="O82" s="46">
        <f t="shared" si="0"/>
        <v>0</v>
      </c>
      <c r="Q82" s="30" t="s">
        <v>66</v>
      </c>
      <c r="R82" s="64">
        <v>0</v>
      </c>
    </row>
    <row r="83" spans="1:18">
      <c r="A83" s="110" t="str">
        <f>IF(G45="","",IF(G45=E43,E47,E43))</f>
        <v/>
      </c>
      <c r="B83" s="120"/>
      <c r="L83" s="50" t="s">
        <v>99</v>
      </c>
      <c r="M83" s="147" t="str">
        <f>IF(C64=A62,A66,A62)</f>
        <v/>
      </c>
      <c r="N83" s="148"/>
      <c r="O83" s="46">
        <f t="shared" si="0"/>
        <v>0</v>
      </c>
      <c r="Q83" s="30" t="s">
        <v>66</v>
      </c>
      <c r="R83" s="64">
        <v>0</v>
      </c>
    </row>
    <row r="84" spans="1:18" ht="13.5" thickBot="1">
      <c r="A84" s="111" t="s">
        <v>46</v>
      </c>
      <c r="B84" s="111"/>
      <c r="L84" s="51" t="s">
        <v>99</v>
      </c>
      <c r="M84" s="138" t="str">
        <f>IF(C54=A52,A56,A52)</f>
        <v/>
      </c>
      <c r="N84" s="138"/>
      <c r="O84" s="47">
        <f t="shared" si="0"/>
        <v>0</v>
      </c>
      <c r="Q84" s="31" t="s">
        <v>66</v>
      </c>
      <c r="R84" s="66">
        <v>0</v>
      </c>
    </row>
    <row r="85" spans="1:18" ht="13.5" thickBot="1"/>
    <row r="86" spans="1:18" ht="13.5" thickBot="1">
      <c r="A86" s="25"/>
      <c r="B86" s="34" t="s">
        <v>44</v>
      </c>
      <c r="C86" s="135" t="s">
        <v>45</v>
      </c>
      <c r="D86" s="135"/>
      <c r="E86" s="29" t="s">
        <v>15</v>
      </c>
    </row>
    <row r="87" spans="1:18">
      <c r="A87" s="30" t="s">
        <v>9</v>
      </c>
      <c r="B87" s="70"/>
      <c r="C87" s="136"/>
      <c r="D87" s="137"/>
      <c r="E87" s="67"/>
    </row>
    <row r="88" spans="1:18">
      <c r="A88" s="30" t="s">
        <v>10</v>
      </c>
      <c r="B88" s="71"/>
      <c r="C88" s="143"/>
      <c r="D88" s="143"/>
      <c r="E88" s="68"/>
    </row>
    <row r="89" spans="1:18">
      <c r="A89" s="30" t="s">
        <v>11</v>
      </c>
      <c r="B89" s="71"/>
      <c r="C89" s="143"/>
      <c r="D89" s="143"/>
      <c r="E89" s="68"/>
    </row>
    <row r="90" spans="1:18">
      <c r="A90" s="30" t="s">
        <v>12</v>
      </c>
      <c r="B90" s="71"/>
      <c r="C90" s="143"/>
      <c r="D90" s="143"/>
      <c r="E90" s="68"/>
    </row>
    <row r="91" spans="1:18">
      <c r="A91" s="30" t="s">
        <v>13</v>
      </c>
      <c r="B91" s="71"/>
      <c r="C91" s="143"/>
      <c r="D91" s="143"/>
      <c r="E91" s="68"/>
    </row>
    <row r="92" spans="1:18">
      <c r="A92" s="30" t="s">
        <v>14</v>
      </c>
      <c r="B92" s="71"/>
      <c r="C92" s="143"/>
      <c r="D92" s="143"/>
      <c r="E92" s="68"/>
    </row>
    <row r="93" spans="1:18">
      <c r="A93" s="30" t="s">
        <v>21</v>
      </c>
      <c r="B93" s="71"/>
      <c r="C93" s="143"/>
      <c r="D93" s="143"/>
      <c r="E93" s="68"/>
    </row>
    <row r="94" spans="1:18">
      <c r="A94" s="30" t="s">
        <v>22</v>
      </c>
      <c r="B94" s="71"/>
      <c r="C94" s="143"/>
      <c r="D94" s="143"/>
      <c r="E94" s="68"/>
    </row>
    <row r="95" spans="1:18">
      <c r="A95" s="30" t="s">
        <v>26</v>
      </c>
      <c r="B95" s="71"/>
      <c r="C95" s="143"/>
      <c r="D95" s="143"/>
      <c r="E95" s="68"/>
    </row>
    <row r="96" spans="1:18">
      <c r="A96" s="30" t="s">
        <v>27</v>
      </c>
      <c r="B96" s="77"/>
      <c r="C96" s="152"/>
      <c r="D96" s="152"/>
      <c r="E96" s="78"/>
    </row>
    <row r="97" spans="1:5">
      <c r="A97" s="30" t="s">
        <v>35</v>
      </c>
      <c r="B97" s="71"/>
      <c r="C97" s="153"/>
      <c r="D97" s="154"/>
      <c r="E97" s="68"/>
    </row>
    <row r="98" spans="1:5">
      <c r="A98" s="30" t="s">
        <v>36</v>
      </c>
      <c r="B98" s="71"/>
      <c r="C98" s="143"/>
      <c r="D98" s="143"/>
      <c r="E98" s="68"/>
    </row>
    <row r="99" spans="1:5">
      <c r="A99" s="30" t="s">
        <v>40</v>
      </c>
      <c r="B99" s="71"/>
      <c r="C99" s="143"/>
      <c r="D99" s="143"/>
      <c r="E99" s="68"/>
    </row>
    <row r="100" spans="1:5">
      <c r="A100" s="30" t="s">
        <v>41</v>
      </c>
      <c r="B100" s="71"/>
      <c r="C100" s="143"/>
      <c r="D100" s="143"/>
      <c r="E100" s="68"/>
    </row>
    <row r="101" spans="1:5">
      <c r="A101" s="30" t="s">
        <v>42</v>
      </c>
      <c r="B101" s="71"/>
      <c r="C101" s="143"/>
      <c r="D101" s="143"/>
      <c r="E101" s="68"/>
    </row>
    <row r="102" spans="1:5">
      <c r="A102" s="30" t="s">
        <v>43</v>
      </c>
      <c r="B102" s="71"/>
      <c r="C102" s="143"/>
      <c r="D102" s="143"/>
      <c r="E102" s="68"/>
    </row>
    <row r="103" spans="1:5">
      <c r="A103" s="30" t="s">
        <v>55</v>
      </c>
      <c r="B103" s="71"/>
      <c r="C103" s="143"/>
      <c r="D103" s="143"/>
      <c r="E103" s="68"/>
    </row>
    <row r="104" spans="1:5">
      <c r="A104" s="30" t="s">
        <v>56</v>
      </c>
      <c r="B104" s="71"/>
      <c r="C104" s="143"/>
      <c r="D104" s="143"/>
      <c r="E104" s="68"/>
    </row>
    <row r="105" spans="1:5">
      <c r="A105" s="30" t="s">
        <v>62</v>
      </c>
      <c r="B105" s="71"/>
      <c r="C105" s="143"/>
      <c r="D105" s="143"/>
      <c r="E105" s="68"/>
    </row>
    <row r="106" spans="1:5">
      <c r="A106" s="30" t="s">
        <v>63</v>
      </c>
      <c r="B106" s="77"/>
      <c r="C106" s="152"/>
      <c r="D106" s="152"/>
      <c r="E106" s="78"/>
    </row>
    <row r="107" spans="1:5">
      <c r="A107" s="84" t="s">
        <v>92</v>
      </c>
      <c r="B107" s="71"/>
      <c r="C107" s="153"/>
      <c r="D107" s="154"/>
      <c r="E107" s="68"/>
    </row>
    <row r="108" spans="1:5">
      <c r="A108" s="30" t="s">
        <v>93</v>
      </c>
      <c r="B108" s="71"/>
      <c r="C108" s="153"/>
      <c r="D108" s="154"/>
      <c r="E108" s="68"/>
    </row>
    <row r="109" spans="1:5">
      <c r="A109" s="84" t="s">
        <v>95</v>
      </c>
      <c r="B109" s="71"/>
      <c r="C109" s="153"/>
      <c r="D109" s="154"/>
      <c r="E109" s="68"/>
    </row>
    <row r="110" spans="1:5">
      <c r="A110" s="84" t="s">
        <v>96</v>
      </c>
      <c r="B110" s="71"/>
      <c r="C110" s="153"/>
      <c r="D110" s="154"/>
      <c r="E110" s="68"/>
    </row>
    <row r="111" spans="1:5">
      <c r="A111" s="84" t="s">
        <v>105</v>
      </c>
      <c r="B111" s="71"/>
      <c r="C111" s="153"/>
      <c r="D111" s="154"/>
      <c r="E111" s="68"/>
    </row>
    <row r="112" spans="1:5">
      <c r="A112" s="84" t="s">
        <v>106</v>
      </c>
      <c r="B112" s="71"/>
      <c r="C112" s="153"/>
      <c r="D112" s="154"/>
      <c r="E112" s="68"/>
    </row>
    <row r="113" spans="1:18">
      <c r="A113" s="84" t="s">
        <v>112</v>
      </c>
      <c r="B113" s="71"/>
      <c r="C113" s="153"/>
      <c r="D113" s="154"/>
      <c r="E113" s="68"/>
    </row>
    <row r="114" spans="1:18">
      <c r="A114" s="84" t="s">
        <v>113</v>
      </c>
      <c r="B114" s="71"/>
      <c r="C114" s="153"/>
      <c r="D114" s="154"/>
      <c r="E114" s="68"/>
    </row>
    <row r="115" spans="1:18">
      <c r="A115" s="84" t="s">
        <v>120</v>
      </c>
      <c r="B115" s="71"/>
      <c r="C115" s="153"/>
      <c r="D115" s="154"/>
      <c r="E115" s="68"/>
    </row>
    <row r="116" spans="1:18" ht="12.75" customHeight="1">
      <c r="A116" s="84" t="s">
        <v>121</v>
      </c>
      <c r="B116" s="71"/>
      <c r="C116" s="153"/>
      <c r="D116" s="154"/>
      <c r="E116" s="68"/>
    </row>
    <row r="117" spans="1:18" ht="12.75" customHeight="1">
      <c r="A117" s="84" t="s">
        <v>126</v>
      </c>
      <c r="B117" s="71"/>
      <c r="C117" s="153"/>
      <c r="D117" s="154"/>
      <c r="E117" s="68"/>
    </row>
    <row r="118" spans="1:18" ht="12.75" customHeight="1" thickBot="1">
      <c r="A118" s="31" t="s">
        <v>128</v>
      </c>
      <c r="B118" s="72"/>
      <c r="C118" s="142"/>
      <c r="D118" s="142"/>
      <c r="E118" s="69"/>
      <c r="M118" s="80"/>
      <c r="N118" s="80"/>
      <c r="O118" s="80"/>
      <c r="P118" s="80"/>
      <c r="Q118" s="80"/>
      <c r="R118" s="80"/>
    </row>
    <row r="119" spans="1:18" s="80" customFormat="1"/>
    <row r="120" spans="1:18" s="80" customFormat="1"/>
    <row r="121" spans="1:18" s="80" customFormat="1"/>
    <row r="122" spans="1:18" s="80" customFormat="1"/>
    <row r="123" spans="1:18" s="80" customFormat="1"/>
    <row r="124" spans="1:18" s="80" customFormat="1"/>
    <row r="125" spans="1:18" s="80" customFormat="1"/>
    <row r="126" spans="1:18" s="80" customFormat="1"/>
    <row r="127" spans="1:18" s="80" customFormat="1"/>
    <row r="128" spans="1:18" s="80" customFormat="1"/>
    <row r="129" spans="13:18" s="80" customFormat="1"/>
    <row r="130" spans="13:18" s="80" customFormat="1"/>
    <row r="131" spans="13:18" s="80" customFormat="1"/>
    <row r="132" spans="13:18" s="80" customFormat="1"/>
    <row r="133" spans="13:18" s="80" customFormat="1"/>
    <row r="134" spans="13:18" s="80" customFormat="1"/>
    <row r="135" spans="13:18" s="80" customFormat="1"/>
    <row r="136" spans="13:18" s="80" customFormat="1"/>
    <row r="137" spans="13:18" s="80" customFormat="1"/>
    <row r="138" spans="13:18" s="80" customFormat="1"/>
    <row r="139" spans="13:18" s="80" customFormat="1"/>
    <row r="140" spans="13:18" s="80" customFormat="1"/>
    <row r="141" spans="13:18" s="80" customFormat="1"/>
    <row r="142" spans="13:18" s="80" customFormat="1"/>
    <row r="143" spans="13:18" s="80" customFormat="1"/>
    <row r="144" spans="13:18" s="80" customFormat="1">
      <c r="M144" s="1"/>
      <c r="N144" s="1"/>
      <c r="O144" s="1"/>
      <c r="P144" s="1"/>
      <c r="Q144" s="1"/>
      <c r="R144" s="1"/>
    </row>
    <row r="145" ht="12.75" customHeight="1"/>
    <row r="146" ht="12.75" customHeight="1"/>
    <row r="147" ht="12.75" customHeight="1"/>
    <row r="148" ht="12.75" customHeight="1"/>
    <row r="172" spans="1:5">
      <c r="A172" s="81" t="s">
        <v>70</v>
      </c>
      <c r="B172" s="81" t="e">
        <f t="shared" ref="B172:B203" si="1">INDEX($C$87:$C$118,MATCH(A172,$B$87:$B$118,0))</f>
        <v>#N/A</v>
      </c>
      <c r="C172" s="81"/>
      <c r="D172" s="81" t="e">
        <f>B172&amp;" / "&amp;B173</f>
        <v>#N/A</v>
      </c>
      <c r="E172" s="80"/>
    </row>
    <row r="173" spans="1:5">
      <c r="A173" s="81" t="s">
        <v>73</v>
      </c>
      <c r="B173" s="81" t="e">
        <f t="shared" si="1"/>
        <v>#N/A</v>
      </c>
      <c r="C173" s="81"/>
      <c r="D173" s="81"/>
      <c r="E173" s="80"/>
    </row>
    <row r="174" spans="1:5">
      <c r="A174" s="81" t="s">
        <v>74</v>
      </c>
      <c r="B174" s="81" t="e">
        <f t="shared" si="1"/>
        <v>#N/A</v>
      </c>
      <c r="C174" s="81"/>
      <c r="D174" s="81" t="e">
        <f>B174&amp;" / "&amp;B175</f>
        <v>#N/A</v>
      </c>
      <c r="E174" s="80"/>
    </row>
    <row r="175" spans="1:5">
      <c r="A175" s="81" t="s">
        <v>83</v>
      </c>
      <c r="B175" s="81" t="e">
        <f t="shared" si="1"/>
        <v>#N/A</v>
      </c>
      <c r="C175" s="81"/>
      <c r="D175" s="81"/>
      <c r="E175" s="80"/>
    </row>
    <row r="176" spans="1:5">
      <c r="A176" s="81" t="s">
        <v>67</v>
      </c>
      <c r="B176" s="81" t="e">
        <f t="shared" si="1"/>
        <v>#N/A</v>
      </c>
      <c r="C176" s="81"/>
      <c r="D176" s="81" t="e">
        <f>B176&amp;" / "&amp;B177</f>
        <v>#N/A</v>
      </c>
      <c r="E176" s="80"/>
    </row>
    <row r="177" spans="1:5">
      <c r="A177" s="81" t="s">
        <v>75</v>
      </c>
      <c r="B177" s="81" t="e">
        <f t="shared" si="1"/>
        <v>#N/A</v>
      </c>
      <c r="C177" s="81"/>
      <c r="D177" s="81"/>
      <c r="E177" s="80"/>
    </row>
    <row r="178" spans="1:5">
      <c r="A178" s="81" t="s">
        <v>68</v>
      </c>
      <c r="B178" s="81" t="e">
        <f t="shared" si="1"/>
        <v>#N/A</v>
      </c>
      <c r="C178" s="81"/>
      <c r="D178" s="81" t="e">
        <f>B178&amp;" / "&amp;B179</f>
        <v>#N/A</v>
      </c>
      <c r="E178" s="80"/>
    </row>
    <row r="179" spans="1:5">
      <c r="A179" s="81" t="s">
        <v>76</v>
      </c>
      <c r="B179" s="81" t="e">
        <f t="shared" si="1"/>
        <v>#N/A</v>
      </c>
      <c r="C179" s="81"/>
      <c r="D179" s="81"/>
      <c r="E179" s="80"/>
    </row>
    <row r="180" spans="1:5">
      <c r="A180" s="81" t="s">
        <v>86</v>
      </c>
      <c r="B180" s="81" t="e">
        <f t="shared" si="1"/>
        <v>#N/A</v>
      </c>
      <c r="C180" s="80"/>
      <c r="D180" s="81" t="e">
        <f>B180&amp;" / "&amp;B181</f>
        <v>#N/A</v>
      </c>
      <c r="E180" s="80"/>
    </row>
    <row r="181" spans="1:5">
      <c r="A181" s="81" t="s">
        <v>72</v>
      </c>
      <c r="B181" s="81" t="e">
        <f t="shared" si="1"/>
        <v>#N/A</v>
      </c>
      <c r="C181" s="80"/>
      <c r="D181" s="81"/>
      <c r="E181" s="80"/>
    </row>
    <row r="182" spans="1:5">
      <c r="A182" s="81" t="s">
        <v>81</v>
      </c>
      <c r="B182" s="81" t="e">
        <f t="shared" si="1"/>
        <v>#N/A</v>
      </c>
      <c r="C182" s="80"/>
      <c r="D182" s="81" t="e">
        <f>B182&amp;" / "&amp;B183</f>
        <v>#N/A</v>
      </c>
      <c r="E182" s="80"/>
    </row>
    <row r="183" spans="1:5">
      <c r="A183" s="81" t="s">
        <v>69</v>
      </c>
      <c r="B183" s="81" t="e">
        <f t="shared" si="1"/>
        <v>#N/A</v>
      </c>
      <c r="C183" s="80"/>
      <c r="D183" s="81"/>
      <c r="E183" s="80"/>
    </row>
    <row r="184" spans="1:5">
      <c r="A184" s="81" t="s">
        <v>79</v>
      </c>
      <c r="B184" s="81" t="e">
        <f t="shared" si="1"/>
        <v>#N/A</v>
      </c>
      <c r="C184" s="80"/>
      <c r="D184" s="81" t="e">
        <f>B184&amp;" / "&amp;B185</f>
        <v>#N/A</v>
      </c>
      <c r="E184" s="80"/>
    </row>
    <row r="185" spans="1:5">
      <c r="A185" s="81" t="s">
        <v>71</v>
      </c>
      <c r="B185" s="81" t="e">
        <f t="shared" si="1"/>
        <v>#N/A</v>
      </c>
      <c r="C185" s="80"/>
      <c r="D185" s="81"/>
      <c r="E185" s="80"/>
    </row>
    <row r="186" spans="1:5">
      <c r="A186" s="81" t="s">
        <v>78</v>
      </c>
      <c r="B186" s="81" t="e">
        <f t="shared" si="1"/>
        <v>#N/A</v>
      </c>
      <c r="C186" s="80"/>
      <c r="D186" s="81" t="e">
        <f>B186&amp;" / "&amp;B187</f>
        <v>#N/A</v>
      </c>
      <c r="E186" s="80"/>
    </row>
    <row r="187" spans="1:5">
      <c r="A187" s="81" t="s">
        <v>82</v>
      </c>
      <c r="B187" s="81" t="e">
        <f t="shared" si="1"/>
        <v>#N/A</v>
      </c>
      <c r="C187" s="80"/>
      <c r="D187" s="81"/>
      <c r="E187" s="80"/>
    </row>
    <row r="188" spans="1:5">
      <c r="A188" s="81" t="s">
        <v>85</v>
      </c>
      <c r="B188" s="81" t="e">
        <f t="shared" si="1"/>
        <v>#N/A</v>
      </c>
      <c r="C188" s="80"/>
      <c r="D188" s="81" t="e">
        <f>B188&amp;" / "&amp;B189</f>
        <v>#N/A</v>
      </c>
      <c r="E188" s="80"/>
    </row>
    <row r="189" spans="1:5">
      <c r="A189" s="81" t="s">
        <v>84</v>
      </c>
      <c r="B189" s="81" t="e">
        <f t="shared" si="1"/>
        <v>#N/A</v>
      </c>
      <c r="C189" s="80"/>
      <c r="D189" s="81"/>
    </row>
    <row r="190" spans="1:5">
      <c r="A190" s="81" t="s">
        <v>77</v>
      </c>
      <c r="B190" s="81" t="e">
        <f t="shared" si="1"/>
        <v>#N/A</v>
      </c>
      <c r="C190" s="80"/>
      <c r="D190" s="81" t="e">
        <f>B190&amp;" / "&amp;B191</f>
        <v>#N/A</v>
      </c>
    </row>
    <row r="191" spans="1:5">
      <c r="A191" s="81" t="s">
        <v>80</v>
      </c>
      <c r="B191" s="81" t="e">
        <f t="shared" si="1"/>
        <v>#N/A</v>
      </c>
      <c r="C191" s="80"/>
      <c r="D191" s="81"/>
    </row>
    <row r="192" spans="1:5">
      <c r="A192" s="81" t="s">
        <v>90</v>
      </c>
      <c r="B192" s="81" t="e">
        <f t="shared" si="1"/>
        <v>#N/A</v>
      </c>
      <c r="C192" s="80"/>
      <c r="D192" s="81" t="e">
        <f>B192&amp;" / "&amp;B193</f>
        <v>#N/A</v>
      </c>
    </row>
    <row r="193" spans="1:4">
      <c r="A193" s="81" t="s">
        <v>91</v>
      </c>
      <c r="B193" s="81" t="e">
        <f t="shared" si="1"/>
        <v>#N/A</v>
      </c>
      <c r="C193" s="80"/>
      <c r="D193" s="81"/>
    </row>
    <row r="194" spans="1:4">
      <c r="A194" s="81" t="s">
        <v>98</v>
      </c>
      <c r="B194" s="81" t="e">
        <f t="shared" si="1"/>
        <v>#N/A</v>
      </c>
      <c r="C194" s="80"/>
      <c r="D194" s="81" t="e">
        <f>B194&amp;" / "&amp;B195</f>
        <v>#N/A</v>
      </c>
    </row>
    <row r="195" spans="1:4">
      <c r="A195" s="81" t="s">
        <v>97</v>
      </c>
      <c r="B195" s="81" t="e">
        <f t="shared" si="1"/>
        <v>#N/A</v>
      </c>
      <c r="C195" s="80"/>
      <c r="D195" s="81"/>
    </row>
    <row r="196" spans="1:4">
      <c r="A196" s="81" t="s">
        <v>107</v>
      </c>
      <c r="B196" s="81" t="e">
        <f t="shared" si="1"/>
        <v>#N/A</v>
      </c>
      <c r="C196" s="80"/>
      <c r="D196" s="81" t="e">
        <f>B196&amp;" / "&amp;B197</f>
        <v>#N/A</v>
      </c>
    </row>
    <row r="197" spans="1:4">
      <c r="A197" s="81" t="s">
        <v>108</v>
      </c>
      <c r="B197" s="81" t="e">
        <f t="shared" si="1"/>
        <v>#N/A</v>
      </c>
      <c r="C197" s="80"/>
      <c r="D197" s="81"/>
    </row>
    <row r="198" spans="1:4">
      <c r="A198" s="81" t="s">
        <v>110</v>
      </c>
      <c r="B198" s="81" t="e">
        <f t="shared" si="1"/>
        <v>#N/A</v>
      </c>
      <c r="C198" s="80"/>
      <c r="D198" s="81" t="e">
        <f>B198&amp;" / "&amp;B199</f>
        <v>#N/A</v>
      </c>
    </row>
    <row r="199" spans="1:4">
      <c r="A199" s="81" t="s">
        <v>111</v>
      </c>
      <c r="B199" s="81" t="e">
        <f t="shared" si="1"/>
        <v>#N/A</v>
      </c>
      <c r="C199" s="80"/>
      <c r="D199" s="81"/>
    </row>
    <row r="200" spans="1:4">
      <c r="A200" s="81" t="s">
        <v>123</v>
      </c>
      <c r="B200" s="81" t="e">
        <f t="shared" si="1"/>
        <v>#N/A</v>
      </c>
      <c r="C200" s="80"/>
      <c r="D200" s="81" t="e">
        <f>B200&amp;" / "&amp;B201</f>
        <v>#N/A</v>
      </c>
    </row>
    <row r="201" spans="1:4">
      <c r="A201" s="81" t="s">
        <v>122</v>
      </c>
      <c r="B201" s="81" t="e">
        <f t="shared" si="1"/>
        <v>#N/A</v>
      </c>
      <c r="C201" s="80"/>
      <c r="D201" s="81"/>
    </row>
    <row r="202" spans="1:4">
      <c r="A202" s="81" t="s">
        <v>125</v>
      </c>
      <c r="B202" s="81" t="e">
        <f t="shared" si="1"/>
        <v>#N/A</v>
      </c>
      <c r="C202" s="80"/>
      <c r="D202" s="81" t="e">
        <f>B202&amp;" / "&amp;B203</f>
        <v>#N/A</v>
      </c>
    </row>
    <row r="203" spans="1:4">
      <c r="A203" s="81" t="s">
        <v>129</v>
      </c>
      <c r="B203" s="81" t="e">
        <f t="shared" si="1"/>
        <v>#N/A</v>
      </c>
      <c r="C203" s="80"/>
      <c r="D203" s="81"/>
    </row>
  </sheetData>
  <mergeCells count="143">
    <mergeCell ref="O4:P4"/>
    <mergeCell ref="Q2:R2"/>
    <mergeCell ref="M83:N83"/>
    <mergeCell ref="C64:D64"/>
    <mergeCell ref="M81:N81"/>
    <mergeCell ref="M82:N82"/>
    <mergeCell ref="M77:N77"/>
    <mergeCell ref="M78:N78"/>
    <mergeCell ref="M80:N80"/>
    <mergeCell ref="P21:Q21"/>
    <mergeCell ref="O39:P39"/>
    <mergeCell ref="G27:H27"/>
    <mergeCell ref="G33:H33"/>
    <mergeCell ref="O65:P65"/>
    <mergeCell ref="I42:J42"/>
    <mergeCell ref="K48:L48"/>
    <mergeCell ref="K47:L47"/>
    <mergeCell ref="E13:F13"/>
    <mergeCell ref="E17:F17"/>
    <mergeCell ref="E79:F79"/>
    <mergeCell ref="E26:F26"/>
    <mergeCell ref="E29:F29"/>
    <mergeCell ref="C50:D50"/>
    <mergeCell ref="C101:D101"/>
    <mergeCell ref="C96:D96"/>
    <mergeCell ref="C103:D103"/>
    <mergeCell ref="A83:B83"/>
    <mergeCell ref="A84:B84"/>
    <mergeCell ref="A70:B70"/>
    <mergeCell ref="A71:B71"/>
    <mergeCell ref="A74:B74"/>
    <mergeCell ref="M84:N84"/>
    <mergeCell ref="M1:N1"/>
    <mergeCell ref="C86:D86"/>
    <mergeCell ref="E19:F19"/>
    <mergeCell ref="E23:F23"/>
    <mergeCell ref="E25:F25"/>
    <mergeCell ref="M75:N75"/>
    <mergeCell ref="G3:H3"/>
    <mergeCell ref="E7:F7"/>
    <mergeCell ref="E37:F37"/>
    <mergeCell ref="E38:F38"/>
    <mergeCell ref="E20:F20"/>
    <mergeCell ref="G21:H21"/>
    <mergeCell ref="K12:L12"/>
    <mergeCell ref="I70:J70"/>
    <mergeCell ref="I30:J30"/>
    <mergeCell ref="M69:N69"/>
    <mergeCell ref="M70:N70"/>
    <mergeCell ref="I7:J7"/>
    <mergeCell ref="K61:L61"/>
    <mergeCell ref="K36:L36"/>
    <mergeCell ref="I53:J53"/>
    <mergeCell ref="I18:J18"/>
    <mergeCell ref="G40:H40"/>
    <mergeCell ref="G39:H39"/>
    <mergeCell ref="C118:D118"/>
    <mergeCell ref="C87:D87"/>
    <mergeCell ref="C97:D97"/>
    <mergeCell ref="C93:D93"/>
    <mergeCell ref="C89:D89"/>
    <mergeCell ref="C88:D88"/>
    <mergeCell ref="C112:D112"/>
    <mergeCell ref="C113:D113"/>
    <mergeCell ref="Q1:R1"/>
    <mergeCell ref="C81:D81"/>
    <mergeCell ref="Q51:R51"/>
    <mergeCell ref="O64:P64"/>
    <mergeCell ref="M54:N54"/>
    <mergeCell ref="E70:F70"/>
    <mergeCell ref="M79:N79"/>
    <mergeCell ref="M76:N76"/>
    <mergeCell ref="O5:P5"/>
    <mergeCell ref="O38:P38"/>
    <mergeCell ref="M73:N73"/>
    <mergeCell ref="M74:N74"/>
    <mergeCell ref="G57:H57"/>
    <mergeCell ref="Q52:R52"/>
    <mergeCell ref="M24:N24"/>
    <mergeCell ref="G9:H9"/>
    <mergeCell ref="E1:F1"/>
    <mergeCell ref="E5:F5"/>
    <mergeCell ref="C61:D61"/>
    <mergeCell ref="A56:B56"/>
    <mergeCell ref="E62:F62"/>
    <mergeCell ref="A57:B57"/>
    <mergeCell ref="A52:B52"/>
    <mergeCell ref="A53:B53"/>
    <mergeCell ref="C60:D60"/>
    <mergeCell ref="C54:D54"/>
    <mergeCell ref="E52:F52"/>
    <mergeCell ref="C51:D51"/>
    <mergeCell ref="E43:F43"/>
    <mergeCell ref="E44:F44"/>
    <mergeCell ref="E41:F41"/>
    <mergeCell ref="E32:F32"/>
    <mergeCell ref="E47:F47"/>
    <mergeCell ref="E31:F31"/>
    <mergeCell ref="E35:F35"/>
    <mergeCell ref="A62:B62"/>
    <mergeCell ref="A75:B75"/>
    <mergeCell ref="A79:B79"/>
    <mergeCell ref="I6:J6"/>
    <mergeCell ref="C77:D77"/>
    <mergeCell ref="G74:H74"/>
    <mergeCell ref="C69:D69"/>
    <mergeCell ref="C72:D72"/>
    <mergeCell ref="A80:B80"/>
    <mergeCell ref="A66:B66"/>
    <mergeCell ref="A67:B67"/>
    <mergeCell ref="E11:F11"/>
    <mergeCell ref="G50:H50"/>
    <mergeCell ref="G49:H49"/>
    <mergeCell ref="G45:H45"/>
    <mergeCell ref="G15:H15"/>
    <mergeCell ref="C68:D68"/>
    <mergeCell ref="G64:H64"/>
    <mergeCell ref="G65:H65"/>
    <mergeCell ref="A63:B63"/>
    <mergeCell ref="C100:D100"/>
    <mergeCell ref="M71:N71"/>
    <mergeCell ref="M72:N72"/>
    <mergeCell ref="C78:D78"/>
    <mergeCell ref="C116:D116"/>
    <mergeCell ref="C117:D117"/>
    <mergeCell ref="C110:D110"/>
    <mergeCell ref="C111:D111"/>
    <mergeCell ref="C106:D106"/>
    <mergeCell ref="C107:D107"/>
    <mergeCell ref="C114:D114"/>
    <mergeCell ref="C115:D115"/>
    <mergeCell ref="C108:D108"/>
    <mergeCell ref="C109:D109"/>
    <mergeCell ref="C102:D102"/>
    <mergeCell ref="C98:D98"/>
    <mergeCell ref="C94:D94"/>
    <mergeCell ref="C90:D90"/>
    <mergeCell ref="C92:D92"/>
    <mergeCell ref="C91:D91"/>
    <mergeCell ref="C104:D104"/>
    <mergeCell ref="C105:D105"/>
    <mergeCell ref="C95:D95"/>
    <mergeCell ref="C99:D99"/>
  </mergeCells>
  <phoneticPr fontId="0" type="noConversion"/>
  <conditionalFormatting sqref="G3:H13 G15:H16 K3:L10 I43:J53 S1:IV1048576 I80:J81 B52:B55 L12:L52 M1:N1 B84 R69:R71 A52:A57 I9:J18 I20:J31 M24:N24 K12:K81 C3:D58 I55:J76 H18:H40 E1:F60 A7:B47 G59:H62 G19:G57 H43:H57 I33:J40 H42:J42 C68:D77 B67:B70 D62:D63 Q17:R67 O17:P62 J7 O64:P67 F76:H81 G64:H73 E63:E85 F74:H74 M30:N52 L54:N67 B62:B65 B57 B81:B82 A79:A84 B79 B75 B72:B73 A62:A75 I3:I7 J3:J5 M17:N22 P6 Q12 Q72:R84 L69:L84 Q68:Q71 P69:P83 O4:O6 C60:D61 D65:D67 C62:C67 M88:R65536 L88:L92 C78:C85 D79:D85 F86:K92 A85:B85 F159:L65536 E134 A167:E65536 A86:E118 F63:F73 E62:F62 M9:P12 Q5:R6 R9:R12 M5:N6 N2 O1:Q2 R1">
    <cfRule type="cellIs" dxfId="14" priority="1" stopIfTrue="1" operator="equal">
      <formula>"0 / 0"</formula>
    </cfRule>
  </conditionalFormatting>
  <conditionalFormatting sqref="M84:N84 M69:M83">
    <cfRule type="cellIs" dxfId="13" priority="2" stopIfTrue="1" operator="equal">
      <formula>0</formula>
    </cfRule>
  </conditionalFormatting>
  <conditionalFormatting sqref="O69:O84">
    <cfRule type="cellIs" dxfId="12" priority="3" stopIfTrue="1" operator="equal">
      <formula>0</formula>
    </cfRule>
  </conditionalFormatting>
  <printOptions horizontalCentered="1" verticalCentered="1"/>
  <pageMargins left="0.75" right="0.75" top="0.17" bottom="0.3" header="0.17" footer="0.3"/>
  <pageSetup scale="54" orientation="landscape" r:id="rId1"/>
  <headerFooter alignWithMargins="0"/>
</worksheet>
</file>

<file path=xl/worksheets/sheet16.xml><?xml version="1.0" encoding="utf-8"?>
<worksheet xmlns="http://schemas.openxmlformats.org/spreadsheetml/2006/main" xmlns:r="http://schemas.openxmlformats.org/officeDocument/2006/relationships">
  <sheetPr codeName="Sheet17"/>
  <dimension ref="A1:T193"/>
  <sheetViews>
    <sheetView workbookViewId="0">
      <selection activeCell="G101" sqref="G101"/>
    </sheetView>
  </sheetViews>
  <sheetFormatPr defaultRowHeight="12.75"/>
  <cols>
    <col min="1" max="1" width="10.28515625" style="7" bestFit="1" customWidth="1"/>
    <col min="2" max="2" width="9.5703125" style="1" customWidth="1"/>
    <col min="3" max="3" width="9.140625" style="1"/>
    <col min="4" max="4" width="9.28515625" style="1" bestFit="1" customWidth="1"/>
    <col min="5" max="5" width="9.140625" style="1"/>
    <col min="6" max="6" width="9.42578125" style="1" bestFit="1" customWidth="1"/>
    <col min="7" max="7" width="9.140625" style="1"/>
    <col min="8" max="8" width="9.5703125" style="1" bestFit="1" customWidth="1"/>
    <col min="9" max="9" width="9.28515625" style="1" bestFit="1" customWidth="1"/>
    <col min="10" max="10" width="9.7109375" style="1" bestFit="1" customWidth="1"/>
    <col min="11" max="11" width="9.7109375" style="1" customWidth="1"/>
    <col min="12" max="12" width="9.85546875" style="1" bestFit="1" customWidth="1"/>
    <col min="13" max="13" width="9.7109375" style="1" bestFit="1" customWidth="1"/>
    <col min="14" max="14" width="11" style="1" bestFit="1" customWidth="1"/>
    <col min="15" max="15" width="10.140625" style="1" bestFit="1" customWidth="1"/>
    <col min="16" max="16" width="9.85546875" style="1" bestFit="1" customWidth="1"/>
    <col min="17" max="17" width="10.5703125" style="1" bestFit="1" customWidth="1"/>
    <col min="18" max="18" width="10.85546875" style="1" bestFit="1" customWidth="1"/>
    <col min="19" max="19" width="9.28515625" style="1" bestFit="1" customWidth="1"/>
    <col min="20" max="20" width="10.85546875" style="1" bestFit="1" customWidth="1"/>
    <col min="21" max="16384" width="9.140625" style="1"/>
  </cols>
  <sheetData>
    <row r="1" spans="1:20" ht="13.5" thickBot="1">
      <c r="A1" s="85" t="s">
        <v>2</v>
      </c>
      <c r="B1" s="126">
        <f>IF(Q66="",Q40,S53)</f>
        <v>0</v>
      </c>
      <c r="C1" s="127"/>
      <c r="D1" s="45">
        <f t="shared" ref="D1:D17" si="0">$Q$5*C22</f>
        <v>1.7647499999999998</v>
      </c>
      <c r="G1" s="110" t="e">
        <f>D164</f>
        <v>#N/A</v>
      </c>
      <c r="H1" s="110"/>
      <c r="O1" s="131" t="s">
        <v>143</v>
      </c>
      <c r="P1" s="132"/>
      <c r="Q1" s="62">
        <v>1</v>
      </c>
      <c r="R1" s="61" t="s">
        <v>19</v>
      </c>
      <c r="S1" s="157" t="s">
        <v>8</v>
      </c>
      <c r="T1" s="158"/>
    </row>
    <row r="2" spans="1:20" ht="13.5" thickBot="1">
      <c r="A2" s="49" t="s">
        <v>7</v>
      </c>
      <c r="B2" s="147">
        <f>IF(Q40=O24,O56,IF(S53=Q40,Q66,IF(S53=Q66,Q40,"")))</f>
        <v>0</v>
      </c>
      <c r="C2" s="148"/>
      <c r="D2" s="46">
        <f t="shared" si="0"/>
        <v>1.1765000000000001</v>
      </c>
      <c r="G2" s="10"/>
      <c r="H2" s="11"/>
      <c r="O2" s="28"/>
      <c r="P2" s="54" t="s">
        <v>18</v>
      </c>
      <c r="Q2" s="63">
        <v>0</v>
      </c>
      <c r="R2" s="20">
        <f>Q1*Q6+Q2-Q6</f>
        <v>0</v>
      </c>
      <c r="S2" s="155">
        <v>5</v>
      </c>
      <c r="T2" s="156"/>
    </row>
    <row r="3" spans="1:20" ht="13.5" thickBot="1">
      <c r="A3" s="49" t="s">
        <v>5</v>
      </c>
      <c r="B3" s="147">
        <f>IF(O56=M49,M63,M49)</f>
        <v>0</v>
      </c>
      <c r="C3" s="148"/>
      <c r="D3" s="46">
        <f t="shared" si="0"/>
        <v>0.88224999999999998</v>
      </c>
      <c r="G3" s="4"/>
      <c r="H3" s="14">
        <v>-2</v>
      </c>
      <c r="I3" s="110"/>
      <c r="J3" s="110"/>
    </row>
    <row r="4" spans="1:20">
      <c r="A4" s="49" t="s">
        <v>4</v>
      </c>
      <c r="B4" s="147">
        <f>IF(M63=K55,K72,K55)</f>
        <v>0</v>
      </c>
      <c r="C4" s="148"/>
      <c r="D4" s="46">
        <f t="shared" si="0"/>
        <v>0.58825000000000005</v>
      </c>
      <c r="G4" s="4"/>
      <c r="H4" s="5"/>
      <c r="I4" s="23"/>
      <c r="J4" s="3"/>
      <c r="Q4" s="124" t="s">
        <v>17</v>
      </c>
      <c r="R4" s="125"/>
    </row>
    <row r="5" spans="1:20" ht="13.5" thickBot="1">
      <c r="A5" s="49" t="s">
        <v>49</v>
      </c>
      <c r="B5" s="147">
        <f>IF(K72=I66,I77,I66)</f>
        <v>0</v>
      </c>
      <c r="C5" s="148"/>
      <c r="D5" s="46">
        <f t="shared" si="0"/>
        <v>0.29399999999999998</v>
      </c>
      <c r="G5" s="110" t="e">
        <f>D166</f>
        <v>#N/A</v>
      </c>
      <c r="H5" s="120"/>
      <c r="I5" s="2"/>
      <c r="J5" s="6"/>
      <c r="Q5" s="139">
        <f>Q6*Q1+Q2</f>
        <v>5</v>
      </c>
      <c r="R5" s="140"/>
    </row>
    <row r="6" spans="1:20">
      <c r="A6" s="49" t="s">
        <v>49</v>
      </c>
      <c r="B6" s="147">
        <f>IF(K55=I51,I59,I51)</f>
        <v>0</v>
      </c>
      <c r="C6" s="148"/>
      <c r="D6" s="46">
        <f t="shared" si="0"/>
        <v>0.29399999999999998</v>
      </c>
      <c r="I6" s="4"/>
      <c r="J6" s="14">
        <v>-15</v>
      </c>
      <c r="K6" s="107"/>
      <c r="L6" s="106"/>
      <c r="Q6" s="17">
        <f>(COUNTA(E106:E129)+COUNTA(E96:E105))*S2</f>
        <v>5</v>
      </c>
    </row>
    <row r="7" spans="1:20">
      <c r="A7" s="49" t="s">
        <v>50</v>
      </c>
      <c r="B7" s="147">
        <f>IF(I77=G72,G81,G72)</f>
        <v>0</v>
      </c>
      <c r="C7" s="148"/>
      <c r="D7" s="46">
        <f t="shared" si="0"/>
        <v>0</v>
      </c>
      <c r="G7" s="110" t="e">
        <f>D168</f>
        <v>#N/A</v>
      </c>
      <c r="H7" s="110"/>
      <c r="I7" s="4"/>
      <c r="J7" s="14"/>
      <c r="K7" s="108"/>
      <c r="L7" s="109"/>
    </row>
    <row r="8" spans="1:20">
      <c r="A8" s="49" t="s">
        <v>50</v>
      </c>
      <c r="B8" s="147">
        <f>IF(I59=G54,G63,G54)</f>
        <v>0</v>
      </c>
      <c r="C8" s="148"/>
      <c r="D8" s="46">
        <f t="shared" si="0"/>
        <v>0</v>
      </c>
      <c r="G8" s="10"/>
      <c r="H8" s="11"/>
      <c r="I8" s="4"/>
      <c r="J8" s="5"/>
      <c r="L8" s="5"/>
    </row>
    <row r="9" spans="1:20">
      <c r="A9" s="49" t="s">
        <v>54</v>
      </c>
      <c r="B9" s="147">
        <f>IF(G63=E62,E66,E62)</f>
        <v>0</v>
      </c>
      <c r="C9" s="148"/>
      <c r="D9" s="46">
        <f t="shared" si="0"/>
        <v>0</v>
      </c>
      <c r="G9" s="4"/>
      <c r="H9" s="14">
        <v>-3</v>
      </c>
      <c r="I9" s="110"/>
      <c r="J9" s="120"/>
      <c r="L9" s="5"/>
    </row>
    <row r="10" spans="1:20">
      <c r="A10" s="49" t="s">
        <v>54</v>
      </c>
      <c r="B10" s="147">
        <f>IF(G63=E62,E66,E62)</f>
        <v>0</v>
      </c>
      <c r="C10" s="148"/>
      <c r="D10" s="46">
        <f t="shared" si="0"/>
        <v>0</v>
      </c>
      <c r="G10" s="4"/>
      <c r="H10" s="5"/>
      <c r="I10" s="2"/>
      <c r="J10" s="2"/>
      <c r="L10" s="5"/>
    </row>
    <row r="11" spans="1:20">
      <c r="A11" s="49" t="s">
        <v>54</v>
      </c>
      <c r="B11" s="147">
        <f>IF(G72=E70,E74,E70)</f>
        <v>0</v>
      </c>
      <c r="C11" s="148"/>
      <c r="D11" s="46">
        <f t="shared" si="0"/>
        <v>0</v>
      </c>
      <c r="G11" s="110" t="e">
        <f>D170</f>
        <v>#N/A</v>
      </c>
      <c r="H11" s="120"/>
      <c r="L11" s="14"/>
    </row>
    <row r="12" spans="1:20">
      <c r="A12" s="49" t="s">
        <v>54</v>
      </c>
      <c r="B12" s="147">
        <f>IF(G81=E79,E83,E79)</f>
        <v>0</v>
      </c>
      <c r="C12" s="148"/>
      <c r="D12" s="46">
        <f t="shared" si="0"/>
        <v>0</v>
      </c>
      <c r="G12" s="2"/>
      <c r="H12" s="2"/>
      <c r="L12" s="14">
        <v>-23</v>
      </c>
      <c r="M12" s="106"/>
      <c r="N12" s="106"/>
    </row>
    <row r="13" spans="1:20">
      <c r="A13" s="49" t="s">
        <v>99</v>
      </c>
      <c r="B13" s="147" t="str">
        <f>IF(E56=C54,C58,C54)</f>
        <v/>
      </c>
      <c r="C13" s="148"/>
      <c r="D13" s="46">
        <f t="shared" si="0"/>
        <v>0</v>
      </c>
      <c r="G13" s="110" t="e">
        <f>D172</f>
        <v>#N/A</v>
      </c>
      <c r="H13" s="110"/>
      <c r="L13" s="14"/>
      <c r="M13" s="22"/>
      <c r="N13" s="59"/>
    </row>
    <row r="14" spans="1:20">
      <c r="A14" s="49" t="s">
        <v>99</v>
      </c>
      <c r="B14" s="147" t="str">
        <f>IF(E83=C81,C85,C81)</f>
        <v/>
      </c>
      <c r="C14" s="148"/>
      <c r="D14" s="46">
        <f t="shared" si="0"/>
        <v>0</v>
      </c>
      <c r="G14" s="10"/>
      <c r="H14" s="11"/>
      <c r="L14" s="14"/>
      <c r="M14" s="22"/>
      <c r="N14" s="41"/>
    </row>
    <row r="15" spans="1:20">
      <c r="A15" s="49" t="s">
        <v>99</v>
      </c>
      <c r="B15" s="147" t="str">
        <f>IF(E74=C72,C76,C72)</f>
        <v/>
      </c>
      <c r="C15" s="148"/>
      <c r="D15" s="46">
        <f t="shared" si="0"/>
        <v>0</v>
      </c>
      <c r="G15" s="4"/>
      <c r="H15" s="14">
        <v>-4</v>
      </c>
      <c r="I15" s="110"/>
      <c r="J15" s="110"/>
      <c r="K15" s="2"/>
      <c r="L15" s="15"/>
      <c r="N15" s="5"/>
    </row>
    <row r="16" spans="1:20">
      <c r="A16" s="49" t="s">
        <v>99</v>
      </c>
      <c r="B16" s="147" t="str">
        <f>IF(E66=C64,C68,C64)</f>
        <v/>
      </c>
      <c r="C16" s="148"/>
      <c r="D16" s="46">
        <f t="shared" si="0"/>
        <v>0</v>
      </c>
      <c r="G16" s="4"/>
      <c r="H16" s="14"/>
      <c r="I16" s="8"/>
      <c r="J16" s="9"/>
      <c r="K16" s="2"/>
      <c r="L16" s="15"/>
      <c r="N16" s="5"/>
    </row>
    <row r="17" spans="1:20" ht="13.5" thickBot="1">
      <c r="A17" s="89" t="s">
        <v>99</v>
      </c>
      <c r="B17" s="138" t="str">
        <f>IF(C58=A56,A60,A56)</f>
        <v/>
      </c>
      <c r="C17" s="138"/>
      <c r="D17" s="47">
        <f t="shared" si="0"/>
        <v>0</v>
      </c>
      <c r="G17" s="110" t="e">
        <f>D174</f>
        <v>#N/A</v>
      </c>
      <c r="H17" s="120"/>
      <c r="J17" s="5"/>
      <c r="K17" s="2"/>
      <c r="L17" s="6"/>
      <c r="M17" s="2"/>
      <c r="N17" s="6"/>
    </row>
    <row r="18" spans="1:20">
      <c r="G18" s="23"/>
      <c r="H18" s="23"/>
      <c r="J18" s="14">
        <v>-16</v>
      </c>
      <c r="K18" s="106"/>
      <c r="L18" s="115"/>
      <c r="M18" s="2"/>
      <c r="N18" s="6"/>
    </row>
    <row r="19" spans="1:20">
      <c r="G19" s="110" t="e">
        <f>D176</f>
        <v>#N/A</v>
      </c>
      <c r="H19" s="110"/>
      <c r="I19" s="4"/>
      <c r="J19" s="14"/>
      <c r="M19" s="4"/>
      <c r="N19" s="14"/>
    </row>
    <row r="20" spans="1:20" ht="13.5" thickBot="1">
      <c r="G20" s="111"/>
      <c r="H20" s="112"/>
      <c r="I20" s="4"/>
      <c r="J20" s="5"/>
      <c r="M20" s="4"/>
      <c r="N20" s="5"/>
    </row>
    <row r="21" spans="1:20" ht="13.5" thickBot="1">
      <c r="B21" s="149" t="s">
        <v>24</v>
      </c>
      <c r="C21" s="150"/>
      <c r="G21" s="4"/>
      <c r="H21" s="14">
        <v>-5</v>
      </c>
      <c r="I21" s="110"/>
      <c r="J21" s="120"/>
      <c r="M21" s="4"/>
      <c r="O21" s="42"/>
      <c r="P21" s="4"/>
      <c r="Q21" s="4"/>
      <c r="R21" s="128"/>
      <c r="S21" s="128"/>
      <c r="T21" s="52"/>
    </row>
    <row r="22" spans="1:20">
      <c r="B22" s="32" t="s">
        <v>25</v>
      </c>
      <c r="C22" s="65">
        <v>0.35294999999999999</v>
      </c>
      <c r="G22" s="4"/>
      <c r="H22" s="5"/>
      <c r="I22" s="2"/>
      <c r="J22" s="2"/>
      <c r="M22" s="4"/>
      <c r="N22" s="4"/>
      <c r="O22" s="40"/>
      <c r="P22" s="22"/>
    </row>
    <row r="23" spans="1:20">
      <c r="B23" s="30" t="s">
        <v>6</v>
      </c>
      <c r="C23" s="64">
        <v>0.23530000000000001</v>
      </c>
      <c r="G23" s="110" t="e">
        <f>D178</f>
        <v>#N/A</v>
      </c>
      <c r="H23" s="120"/>
      <c r="I23" s="2"/>
      <c r="J23" s="2"/>
      <c r="M23" s="4"/>
      <c r="N23" s="60"/>
      <c r="O23" s="42"/>
      <c r="P23" s="4"/>
    </row>
    <row r="24" spans="1:20">
      <c r="B24" s="30" t="s">
        <v>5</v>
      </c>
      <c r="C24" s="64">
        <v>0.17645</v>
      </c>
      <c r="G24" s="2"/>
      <c r="H24" s="2"/>
      <c r="I24" s="2"/>
      <c r="J24" s="2"/>
      <c r="M24" s="4"/>
      <c r="N24" s="60">
        <v>-29</v>
      </c>
      <c r="O24" s="107"/>
      <c r="P24" s="106"/>
    </row>
    <row r="25" spans="1:20">
      <c r="B25" s="30" t="s">
        <v>4</v>
      </c>
      <c r="C25" s="64">
        <v>0.11765</v>
      </c>
      <c r="G25" s="110" t="e">
        <f>D180</f>
        <v>#N/A</v>
      </c>
      <c r="H25" s="110"/>
      <c r="I25" s="2"/>
      <c r="J25" s="2"/>
      <c r="M25" s="4"/>
      <c r="N25" s="14"/>
      <c r="P25" s="5"/>
    </row>
    <row r="26" spans="1:20">
      <c r="B26" s="30" t="s">
        <v>49</v>
      </c>
      <c r="C26" s="64">
        <v>5.8799999999999998E-2</v>
      </c>
      <c r="G26" s="111"/>
      <c r="H26" s="112"/>
      <c r="I26" s="2"/>
      <c r="J26" s="2"/>
      <c r="M26" s="4"/>
      <c r="N26" s="14"/>
      <c r="P26" s="5"/>
    </row>
    <row r="27" spans="1:20">
      <c r="B27" s="30" t="s">
        <v>49</v>
      </c>
      <c r="C27" s="64">
        <v>5.8799999999999998E-2</v>
      </c>
      <c r="G27" s="4"/>
      <c r="H27" s="14">
        <v>-6</v>
      </c>
      <c r="I27" s="110"/>
      <c r="J27" s="110"/>
      <c r="M27" s="4"/>
      <c r="N27" s="14"/>
      <c r="P27" s="5"/>
    </row>
    <row r="28" spans="1:20">
      <c r="B28" s="30" t="s">
        <v>50</v>
      </c>
      <c r="C28" s="64">
        <v>0</v>
      </c>
      <c r="G28" s="4"/>
      <c r="H28" s="5"/>
      <c r="I28" s="23"/>
      <c r="J28" s="3"/>
      <c r="M28" s="4"/>
      <c r="N28" s="14"/>
      <c r="P28" s="5"/>
    </row>
    <row r="29" spans="1:20">
      <c r="B29" s="30" t="s">
        <v>50</v>
      </c>
      <c r="C29" s="64">
        <v>0</v>
      </c>
      <c r="G29" s="110" t="e">
        <f>D182</f>
        <v>#N/A</v>
      </c>
      <c r="H29" s="120"/>
      <c r="I29" s="2"/>
      <c r="J29" s="6"/>
      <c r="M29" s="4"/>
      <c r="N29" s="14"/>
      <c r="P29" s="5"/>
    </row>
    <row r="30" spans="1:20">
      <c r="B30" s="30" t="s">
        <v>54</v>
      </c>
      <c r="C30" s="64">
        <v>0</v>
      </c>
      <c r="G30" s="2"/>
      <c r="H30" s="2"/>
      <c r="I30" s="2"/>
      <c r="J30" s="6"/>
      <c r="M30" s="4"/>
      <c r="N30" s="14"/>
      <c r="P30" s="5"/>
    </row>
    <row r="31" spans="1:20">
      <c r="B31" s="30" t="s">
        <v>54</v>
      </c>
      <c r="C31" s="64">
        <v>0</v>
      </c>
      <c r="E31" s="110" t="e">
        <f>D160</f>
        <v>#N/A</v>
      </c>
      <c r="F31" s="110"/>
      <c r="I31" s="24"/>
      <c r="J31" s="15">
        <v>-17</v>
      </c>
      <c r="K31" s="107"/>
      <c r="L31" s="106"/>
      <c r="N31" s="5"/>
      <c r="O31" s="4"/>
      <c r="P31" s="5"/>
    </row>
    <row r="32" spans="1:20">
      <c r="B32" s="30" t="s">
        <v>54</v>
      </c>
      <c r="C32" s="64">
        <v>0</v>
      </c>
      <c r="E32" s="111"/>
      <c r="F32" s="112"/>
      <c r="I32" s="4"/>
      <c r="J32" s="14"/>
      <c r="K32" s="23"/>
      <c r="L32" s="3"/>
      <c r="N32" s="5"/>
      <c r="P32" s="5"/>
    </row>
    <row r="33" spans="2:20">
      <c r="B33" s="30" t="s">
        <v>54</v>
      </c>
      <c r="C33" s="64">
        <v>0</v>
      </c>
      <c r="E33" s="4"/>
      <c r="F33" s="14">
        <v>-1</v>
      </c>
      <c r="G33" s="110"/>
      <c r="H33" s="110"/>
      <c r="I33" s="4"/>
      <c r="J33" s="14"/>
      <c r="K33" s="2"/>
      <c r="L33" s="6"/>
      <c r="N33" s="5"/>
      <c r="P33" s="5"/>
    </row>
    <row r="34" spans="2:20">
      <c r="B34" s="30" t="s">
        <v>66</v>
      </c>
      <c r="C34" s="64">
        <v>0</v>
      </c>
      <c r="E34" s="4"/>
      <c r="F34" s="5"/>
      <c r="G34" s="111"/>
      <c r="H34" s="112"/>
      <c r="I34" s="4"/>
      <c r="J34" s="5"/>
      <c r="L34" s="5"/>
      <c r="N34" s="5"/>
      <c r="P34" s="5"/>
    </row>
    <row r="35" spans="2:20">
      <c r="B35" s="30" t="s">
        <v>66</v>
      </c>
      <c r="C35" s="64">
        <v>0</v>
      </c>
      <c r="E35" s="110" t="e">
        <f>D162</f>
        <v>#N/A</v>
      </c>
      <c r="F35" s="120"/>
      <c r="G35" s="4"/>
      <c r="H35" s="14">
        <v>-9</v>
      </c>
      <c r="I35" s="146"/>
      <c r="J35" s="120"/>
      <c r="K35" s="2"/>
      <c r="L35" s="15"/>
      <c r="M35" s="42"/>
      <c r="N35" s="5"/>
      <c r="P35" s="5"/>
    </row>
    <row r="36" spans="2:20">
      <c r="B36" s="30" t="s">
        <v>66</v>
      </c>
      <c r="C36" s="64">
        <v>0</v>
      </c>
      <c r="G36" s="4"/>
      <c r="H36" s="5"/>
      <c r="I36" s="2"/>
      <c r="J36" s="2"/>
      <c r="K36" s="2"/>
      <c r="M36" s="42"/>
      <c r="N36" s="5"/>
      <c r="P36" s="5"/>
    </row>
    <row r="37" spans="2:20">
      <c r="B37" s="30" t="s">
        <v>124</v>
      </c>
      <c r="C37" s="64">
        <v>0</v>
      </c>
      <c r="G37" s="110" t="e">
        <f>D184</f>
        <v>#N/A</v>
      </c>
      <c r="H37" s="120"/>
      <c r="I37" s="2"/>
      <c r="J37" s="2"/>
      <c r="K37" s="2"/>
      <c r="L37" s="15"/>
      <c r="M37" s="22"/>
      <c r="N37" s="41"/>
      <c r="P37" s="5"/>
    </row>
    <row r="38" spans="2:20" ht="13.5" thickBot="1">
      <c r="B38" s="31" t="s">
        <v>66</v>
      </c>
      <c r="C38" s="66">
        <v>0</v>
      </c>
      <c r="I38" s="2"/>
      <c r="J38" s="2"/>
      <c r="K38" s="2"/>
      <c r="L38" s="15">
        <v>-24</v>
      </c>
      <c r="M38" s="107"/>
      <c r="N38" s="115"/>
      <c r="P38" s="5"/>
    </row>
    <row r="39" spans="2:20">
      <c r="G39" s="110" t="e">
        <f>D186</f>
        <v>#N/A</v>
      </c>
      <c r="H39" s="110"/>
      <c r="I39" s="2"/>
      <c r="J39" s="2"/>
      <c r="K39" s="2"/>
      <c r="L39" s="15"/>
      <c r="M39" s="22"/>
      <c r="N39" s="22"/>
      <c r="P39" s="5"/>
      <c r="S39" s="27"/>
      <c r="T39" s="74"/>
    </row>
    <row r="40" spans="2:20">
      <c r="G40" s="111"/>
      <c r="H40" s="112"/>
      <c r="I40" s="2"/>
      <c r="J40" s="2"/>
      <c r="K40" s="2"/>
      <c r="L40" s="15"/>
      <c r="M40" s="22"/>
      <c r="N40" s="22"/>
      <c r="P40" s="14">
        <v>-32</v>
      </c>
      <c r="Q40" s="146"/>
      <c r="R40" s="110"/>
      <c r="S40" s="27"/>
      <c r="T40" s="74"/>
    </row>
    <row r="41" spans="2:20">
      <c r="G41" s="4"/>
      <c r="H41" s="14">
        <v>-7</v>
      </c>
      <c r="I41" s="110"/>
      <c r="J41" s="110"/>
      <c r="K41" s="2"/>
      <c r="L41" s="15"/>
      <c r="M41" s="22"/>
      <c r="N41" s="22"/>
      <c r="P41" s="14"/>
      <c r="Q41" s="116" t="s">
        <v>2</v>
      </c>
      <c r="R41" s="117"/>
      <c r="S41" s="27"/>
      <c r="T41" s="53"/>
    </row>
    <row r="42" spans="2:20">
      <c r="G42" s="4"/>
      <c r="H42" s="5"/>
      <c r="I42" s="111"/>
      <c r="J42" s="112"/>
      <c r="K42" s="2"/>
      <c r="L42" s="6"/>
      <c r="O42" s="4"/>
      <c r="P42" s="5"/>
      <c r="R42" s="13"/>
      <c r="S42" s="27"/>
      <c r="T42" s="53"/>
    </row>
    <row r="43" spans="2:20">
      <c r="G43" s="110" t="e">
        <f>D188</f>
        <v>#N/A</v>
      </c>
      <c r="H43" s="120"/>
      <c r="I43" s="4"/>
      <c r="K43" s="42"/>
      <c r="L43" s="5"/>
      <c r="O43" s="4"/>
      <c r="Q43" s="42"/>
      <c r="R43" s="13"/>
    </row>
    <row r="44" spans="2:20">
      <c r="G44" s="2"/>
      <c r="H44" s="2"/>
      <c r="I44" s="4"/>
      <c r="J44" s="14">
        <v>-18</v>
      </c>
      <c r="K44" s="106"/>
      <c r="L44" s="115"/>
      <c r="O44" s="4"/>
      <c r="Q44" s="42"/>
      <c r="R44" s="13"/>
    </row>
    <row r="45" spans="2:20">
      <c r="G45" s="110" t="e">
        <f>D190</f>
        <v>#N/A</v>
      </c>
      <c r="H45" s="110"/>
      <c r="I45" s="4"/>
      <c r="J45" s="14"/>
      <c r="K45" s="22"/>
      <c r="L45" s="22"/>
      <c r="O45" s="4"/>
      <c r="Q45" s="42"/>
      <c r="R45" s="13"/>
    </row>
    <row r="46" spans="2:20">
      <c r="G46" s="111"/>
      <c r="H46" s="112"/>
      <c r="I46" s="4"/>
      <c r="J46" s="5"/>
      <c r="O46" s="4"/>
      <c r="P46" s="14"/>
      <c r="Q46" s="42"/>
      <c r="R46" s="13"/>
    </row>
    <row r="47" spans="2:20">
      <c r="G47" s="4"/>
      <c r="H47" s="14">
        <v>-8</v>
      </c>
      <c r="I47" s="110"/>
      <c r="J47" s="120"/>
      <c r="O47" s="4"/>
      <c r="P47" s="5"/>
      <c r="Q47" s="42"/>
      <c r="R47" s="13"/>
    </row>
    <row r="48" spans="2:20">
      <c r="G48" s="4"/>
      <c r="H48" s="5"/>
      <c r="I48" s="2"/>
      <c r="J48" s="2"/>
      <c r="O48" s="4"/>
      <c r="P48" s="5"/>
      <c r="Q48" s="42"/>
      <c r="R48" s="13"/>
    </row>
    <row r="49" spans="1:20">
      <c r="G49" s="110" t="e">
        <f>D192</f>
        <v>#N/A</v>
      </c>
      <c r="H49" s="120"/>
      <c r="I49" s="2"/>
      <c r="J49" s="2"/>
      <c r="M49" s="110" t="str">
        <f>IF(O24="","",IF(O24=M12,M38,M12))</f>
        <v/>
      </c>
      <c r="N49" s="110"/>
      <c r="O49" s="4"/>
      <c r="P49" s="5"/>
      <c r="Q49" s="42"/>
      <c r="R49" s="13"/>
    </row>
    <row r="50" spans="1:20">
      <c r="I50" s="2"/>
      <c r="J50" s="2"/>
      <c r="M50" s="111" t="s">
        <v>141</v>
      </c>
      <c r="N50" s="112"/>
      <c r="O50" s="4"/>
      <c r="P50" s="5"/>
      <c r="Q50" s="42"/>
      <c r="R50" s="13"/>
    </row>
    <row r="51" spans="1:20">
      <c r="I51" s="110" t="str">
        <f>IF(M12="","",IF(M12=K6,K18,K6))</f>
        <v/>
      </c>
      <c r="J51" s="110"/>
      <c r="N51" s="5"/>
      <c r="O51" s="4"/>
      <c r="P51" s="5"/>
      <c r="Q51" s="42"/>
      <c r="R51" s="13"/>
    </row>
    <row r="52" spans="1:20">
      <c r="E52" s="110" t="str">
        <f>IF(K44="","",IF(K44=I41,I47,I41))</f>
        <v/>
      </c>
      <c r="F52" s="110"/>
      <c r="I52" s="111" t="s">
        <v>116</v>
      </c>
      <c r="J52" s="112"/>
      <c r="N52" s="5"/>
      <c r="O52" s="4"/>
      <c r="P52" s="5"/>
      <c r="Q52" s="42"/>
      <c r="R52" s="13"/>
    </row>
    <row r="53" spans="1:20">
      <c r="E53" s="111" t="s">
        <v>115</v>
      </c>
      <c r="F53" s="112"/>
      <c r="I53" s="4"/>
      <c r="J53" s="14"/>
      <c r="N53" s="5"/>
      <c r="P53" s="5"/>
      <c r="Q53" s="42"/>
      <c r="R53" s="16">
        <v>-33</v>
      </c>
      <c r="S53" s="118"/>
      <c r="T53" s="119"/>
    </row>
    <row r="54" spans="1:20">
      <c r="C54" s="110" t="str">
        <f>IF(I9="","",IF(I9=G7,G11,G7))</f>
        <v/>
      </c>
      <c r="D54" s="110"/>
      <c r="E54" s="4"/>
      <c r="F54" s="14">
        <v>-22</v>
      </c>
      <c r="G54" s="146"/>
      <c r="H54" s="110"/>
      <c r="J54" s="5"/>
      <c r="M54" s="4"/>
      <c r="N54" s="14"/>
      <c r="P54" s="5"/>
      <c r="Q54" s="4"/>
      <c r="R54" s="13"/>
      <c r="S54" s="113" t="s">
        <v>2</v>
      </c>
      <c r="T54" s="114"/>
    </row>
    <row r="55" spans="1:20">
      <c r="C55" s="111" t="s">
        <v>23</v>
      </c>
      <c r="D55" s="112"/>
      <c r="E55" s="4"/>
      <c r="F55" s="5"/>
      <c r="G55" s="10"/>
      <c r="H55" s="11"/>
      <c r="J55" s="14">
        <v>-27</v>
      </c>
      <c r="K55" s="146"/>
      <c r="L55" s="110"/>
      <c r="O55" s="42"/>
      <c r="P55" s="5"/>
      <c r="Q55" s="4"/>
      <c r="R55" s="16"/>
    </row>
    <row r="56" spans="1:20">
      <c r="A56" s="110" t="str">
        <f>IF(G33="","",IF(G33=E31,E35,E31))</f>
        <v/>
      </c>
      <c r="B56" s="110"/>
      <c r="C56" s="4"/>
      <c r="D56" s="14">
        <v>-14</v>
      </c>
      <c r="E56" s="110"/>
      <c r="F56" s="120"/>
      <c r="H56" s="5"/>
      <c r="I56" s="4"/>
      <c r="J56" s="14"/>
      <c r="K56" s="73"/>
      <c r="L56" s="9"/>
      <c r="N56" s="14">
        <v>-31</v>
      </c>
      <c r="O56" s="110"/>
      <c r="P56" s="120"/>
      <c r="Q56" s="4"/>
      <c r="R56" s="13"/>
    </row>
    <row r="57" spans="1:20">
      <c r="A57" s="111" t="s">
        <v>0</v>
      </c>
      <c r="B57" s="112"/>
      <c r="C57" s="4"/>
      <c r="D57" s="5"/>
      <c r="E57" s="10"/>
      <c r="F57" s="10"/>
      <c r="H57" s="5"/>
      <c r="I57" s="4"/>
      <c r="J57" s="5"/>
      <c r="K57" s="42"/>
      <c r="L57" s="5"/>
      <c r="N57" s="14"/>
      <c r="Q57" s="4"/>
      <c r="R57" s="13"/>
    </row>
    <row r="58" spans="1:20">
      <c r="A58" s="2"/>
      <c r="B58" s="14">
        <v>-10</v>
      </c>
      <c r="C58" s="110" t="str">
        <f>IF(I9="","",IF(I9=G7,G11,G7))</f>
        <v/>
      </c>
      <c r="D58" s="120"/>
      <c r="E58" s="2"/>
      <c r="F58" s="2"/>
      <c r="H58" s="5"/>
      <c r="I58" s="4"/>
      <c r="J58" s="5"/>
      <c r="L58" s="5"/>
      <c r="N58" s="14"/>
      <c r="Q58" s="4"/>
      <c r="R58" s="13"/>
    </row>
    <row r="59" spans="1:20">
      <c r="A59" s="2"/>
      <c r="B59" s="5"/>
      <c r="C59" s="10"/>
      <c r="D59" s="10"/>
      <c r="E59" s="2"/>
      <c r="F59" s="2"/>
      <c r="H59" s="14">
        <v>-25</v>
      </c>
      <c r="I59" s="110"/>
      <c r="J59" s="120"/>
      <c r="L59" s="5"/>
      <c r="N59" s="14"/>
      <c r="Q59" s="4"/>
      <c r="R59" s="13"/>
    </row>
    <row r="60" spans="1:20">
      <c r="A60" s="110" t="str">
        <f>IF(I3="","",IF(I3=G1,G5,G1))</f>
        <v/>
      </c>
      <c r="B60" s="120"/>
      <c r="H60" s="14"/>
      <c r="I60" s="73"/>
      <c r="J60" s="8"/>
      <c r="L60" s="5"/>
      <c r="N60" s="5"/>
      <c r="Q60" s="4"/>
      <c r="R60" s="16"/>
    </row>
    <row r="61" spans="1:20">
      <c r="A61" s="111" t="s">
        <v>1</v>
      </c>
      <c r="B61" s="111"/>
      <c r="G61" s="4"/>
      <c r="H61" s="14"/>
      <c r="I61" s="42"/>
      <c r="J61" s="4"/>
      <c r="K61" s="4"/>
      <c r="L61" s="5"/>
      <c r="N61" s="5"/>
      <c r="Q61" s="4"/>
      <c r="R61" s="13"/>
    </row>
    <row r="62" spans="1:20">
      <c r="E62" s="110" t="str">
        <f>IF(K31="","",IF(K31=I27,I35,I27))</f>
        <v/>
      </c>
      <c r="F62" s="110"/>
      <c r="G62" s="4"/>
      <c r="H62" s="5"/>
      <c r="I62" s="24"/>
      <c r="J62" s="24"/>
      <c r="K62" s="4"/>
      <c r="L62" s="5"/>
      <c r="N62" s="5"/>
      <c r="Q62" s="4"/>
      <c r="R62" s="13"/>
    </row>
    <row r="63" spans="1:20">
      <c r="E63" s="111" t="s">
        <v>65</v>
      </c>
      <c r="F63" s="112"/>
      <c r="G63" s="110"/>
      <c r="H63" s="120"/>
      <c r="I63" s="4"/>
      <c r="J63" s="60"/>
      <c r="K63" s="4"/>
      <c r="L63" s="14">
        <v>-30</v>
      </c>
      <c r="M63" s="107"/>
      <c r="N63" s="115"/>
      <c r="Q63" s="4"/>
      <c r="R63" s="13"/>
    </row>
    <row r="64" spans="1:20">
      <c r="C64" s="110" t="str">
        <f>IF(I15="","",IF(I15=G13,G17,G13))</f>
        <v/>
      </c>
      <c r="D64" s="110"/>
      <c r="E64" s="4"/>
      <c r="F64" s="14">
        <v>-21</v>
      </c>
      <c r="G64" s="10"/>
      <c r="H64" s="10"/>
      <c r="I64" s="4"/>
      <c r="J64" s="4"/>
      <c r="K64" s="4"/>
      <c r="L64" s="5"/>
      <c r="Q64" s="4"/>
      <c r="R64" s="13"/>
    </row>
    <row r="65" spans="3:18">
      <c r="C65" s="111" t="s">
        <v>33</v>
      </c>
      <c r="D65" s="112"/>
      <c r="E65" s="4"/>
      <c r="F65" s="5"/>
      <c r="K65" s="4"/>
      <c r="L65" s="5"/>
      <c r="R65" s="13"/>
    </row>
    <row r="66" spans="3:18">
      <c r="C66" s="4"/>
      <c r="D66" s="14">
        <v>-11</v>
      </c>
      <c r="E66" s="110"/>
      <c r="F66" s="120"/>
      <c r="I66" s="110" t="str">
        <f>IF(M38="","",IF(M38=K31,K44,K31))</f>
        <v/>
      </c>
      <c r="J66" s="110"/>
      <c r="K66" s="4"/>
      <c r="L66" s="5"/>
      <c r="Q66" s="121" t="str">
        <f>IF(Q40="","",IF(Q40=O56,O24,""))</f>
        <v/>
      </c>
      <c r="R66" s="122"/>
    </row>
    <row r="67" spans="3:18">
      <c r="C67" s="4"/>
      <c r="D67" s="5"/>
      <c r="E67" s="10"/>
      <c r="F67" s="10"/>
      <c r="I67" s="111" t="s">
        <v>140</v>
      </c>
      <c r="J67" s="112"/>
      <c r="K67" s="4"/>
      <c r="L67" s="5"/>
      <c r="Q67" s="114" t="s">
        <v>139</v>
      </c>
      <c r="R67" s="114"/>
    </row>
    <row r="68" spans="3:18">
      <c r="C68" s="110" t="str">
        <f>IF(I21="","",IF(I21=G19,G23,G19))</f>
        <v/>
      </c>
      <c r="D68" s="120"/>
      <c r="E68" s="24"/>
      <c r="F68" s="24"/>
      <c r="I68" s="24"/>
      <c r="J68" s="82"/>
      <c r="K68" s="4"/>
      <c r="L68" s="5"/>
      <c r="Q68" s="24"/>
      <c r="R68" s="24"/>
    </row>
    <row r="69" spans="3:18">
      <c r="C69" s="111" t="s">
        <v>37</v>
      </c>
      <c r="D69" s="111"/>
      <c r="E69" s="24"/>
      <c r="F69" s="24"/>
      <c r="I69" s="24"/>
      <c r="J69" s="82"/>
      <c r="K69" s="4"/>
      <c r="L69" s="5"/>
      <c r="Q69" s="24"/>
      <c r="R69" s="24"/>
    </row>
    <row r="70" spans="3:18">
      <c r="E70" s="110" t="str">
        <f>IF(K18="","",IF(K18=I15,I21,I15))</f>
        <v/>
      </c>
      <c r="F70" s="110"/>
      <c r="I70" s="24"/>
      <c r="J70" s="82"/>
      <c r="L70" s="5"/>
    </row>
    <row r="71" spans="3:18">
      <c r="E71" s="111" t="s">
        <v>103</v>
      </c>
      <c r="F71" s="112"/>
      <c r="I71" s="24"/>
      <c r="J71" s="82"/>
      <c r="K71" s="4"/>
      <c r="L71" s="5"/>
    </row>
    <row r="72" spans="3:18">
      <c r="C72" s="110" t="str">
        <f>IF(I27="","",IF(I27=G25,G29,G25))</f>
        <v/>
      </c>
      <c r="D72" s="110"/>
      <c r="E72" s="4"/>
      <c r="F72" s="14">
        <v>-20</v>
      </c>
      <c r="G72" s="146"/>
      <c r="H72" s="110"/>
      <c r="I72" s="24"/>
      <c r="J72" s="15">
        <v>-28</v>
      </c>
      <c r="K72" s="146"/>
      <c r="L72" s="120"/>
    </row>
    <row r="73" spans="3:18">
      <c r="C73" s="111" t="s">
        <v>59</v>
      </c>
      <c r="D73" s="112"/>
      <c r="E73" s="4"/>
      <c r="F73" s="5"/>
      <c r="G73" s="10"/>
      <c r="H73" s="11"/>
      <c r="I73" s="4"/>
      <c r="J73" s="14"/>
      <c r="K73" s="4"/>
      <c r="M73" s="24"/>
    </row>
    <row r="74" spans="3:18">
      <c r="C74" s="4"/>
      <c r="D74" s="14">
        <v>-12</v>
      </c>
      <c r="E74" s="110"/>
      <c r="F74" s="120"/>
      <c r="H74" s="5"/>
      <c r="I74" s="4"/>
      <c r="J74" s="5"/>
      <c r="K74" s="4"/>
    </row>
    <row r="75" spans="3:18">
      <c r="C75" s="4"/>
      <c r="D75" s="5"/>
      <c r="E75" s="10"/>
      <c r="F75" s="10"/>
      <c r="I75" s="42"/>
      <c r="J75" s="5"/>
    </row>
    <row r="76" spans="3:18">
      <c r="C76" s="110" t="str">
        <f>IF(I35="","",IF(I35=G33,G37,G33))</f>
        <v/>
      </c>
      <c r="D76" s="120"/>
      <c r="E76" s="24"/>
      <c r="F76" s="24"/>
      <c r="I76" s="42"/>
      <c r="J76" s="5"/>
    </row>
    <row r="77" spans="3:18">
      <c r="C77" s="111" t="s">
        <v>38</v>
      </c>
      <c r="D77" s="111"/>
      <c r="E77" s="24"/>
      <c r="F77" s="24"/>
      <c r="H77" s="60">
        <v>-26</v>
      </c>
      <c r="I77" s="146"/>
      <c r="J77" s="120"/>
    </row>
    <row r="78" spans="3:18">
      <c r="E78" s="24"/>
      <c r="F78" s="24"/>
      <c r="H78" s="14"/>
      <c r="I78" s="86"/>
      <c r="J78" s="2"/>
    </row>
    <row r="79" spans="3:18">
      <c r="E79" s="110" t="str">
        <f>IF(K6="","",IF(K6=I3,I9,I3))</f>
        <v/>
      </c>
      <c r="F79" s="110"/>
      <c r="G79" s="4"/>
      <c r="H79" s="14"/>
      <c r="I79" s="87"/>
      <c r="J79" s="22"/>
    </row>
    <row r="80" spans="3:18">
      <c r="E80" s="111" t="s">
        <v>58</v>
      </c>
      <c r="F80" s="112"/>
      <c r="G80" s="4"/>
      <c r="H80" s="5"/>
    </row>
    <row r="81" spans="1:8">
      <c r="C81" s="110" t="str">
        <f>IF(I41="","",IF(I41=G39,G43,G39))</f>
        <v/>
      </c>
      <c r="D81" s="110"/>
      <c r="E81" s="4"/>
      <c r="F81" s="14">
        <v>-19</v>
      </c>
      <c r="G81" s="146"/>
      <c r="H81" s="120"/>
    </row>
    <row r="82" spans="1:8">
      <c r="C82" s="111" t="s">
        <v>32</v>
      </c>
      <c r="D82" s="112"/>
      <c r="E82" s="4"/>
      <c r="F82" s="5"/>
      <c r="G82" s="10"/>
      <c r="H82" s="10"/>
    </row>
    <row r="83" spans="1:8">
      <c r="C83" s="4"/>
      <c r="D83" s="14">
        <v>-13</v>
      </c>
      <c r="E83" s="110"/>
      <c r="F83" s="120"/>
    </row>
    <row r="84" spans="1:8">
      <c r="C84" s="4"/>
      <c r="D84" s="5"/>
      <c r="E84" s="10"/>
      <c r="F84" s="10"/>
    </row>
    <row r="85" spans="1:8">
      <c r="C85" s="110" t="str">
        <f>IF(I47="","",IF(I47=G45,G49,G45))</f>
        <v/>
      </c>
      <c r="D85" s="120"/>
    </row>
    <row r="86" spans="1:8">
      <c r="C86" s="111" t="s">
        <v>46</v>
      </c>
      <c r="D86" s="111"/>
    </row>
    <row r="94" spans="1:8" ht="13.5" thickBot="1"/>
    <row r="95" spans="1:8" ht="13.5" thickBot="1">
      <c r="A95" s="25"/>
      <c r="B95" s="34" t="s">
        <v>44</v>
      </c>
      <c r="C95" s="135" t="s">
        <v>45</v>
      </c>
      <c r="D95" s="135"/>
      <c r="E95" s="29" t="s">
        <v>15</v>
      </c>
    </row>
    <row r="96" spans="1:8">
      <c r="A96" s="30" t="s">
        <v>9</v>
      </c>
      <c r="B96" s="70"/>
      <c r="C96" s="136"/>
      <c r="D96" s="137"/>
      <c r="E96" s="67"/>
    </row>
    <row r="97" spans="1:5">
      <c r="A97" s="30" t="s">
        <v>10</v>
      </c>
      <c r="B97" s="71"/>
      <c r="C97" s="143"/>
      <c r="D97" s="143"/>
      <c r="E97" s="68"/>
    </row>
    <row r="98" spans="1:5">
      <c r="A98" s="30" t="s">
        <v>11</v>
      </c>
      <c r="B98" s="71"/>
      <c r="C98" s="143"/>
      <c r="D98" s="143"/>
      <c r="E98" s="68"/>
    </row>
    <row r="99" spans="1:5">
      <c r="A99" s="30" t="s">
        <v>12</v>
      </c>
      <c r="B99" s="71"/>
      <c r="C99" s="143"/>
      <c r="D99" s="143"/>
      <c r="E99" s="68"/>
    </row>
    <row r="100" spans="1:5">
      <c r="A100" s="30" t="s">
        <v>13</v>
      </c>
      <c r="B100" s="71"/>
      <c r="C100" s="143"/>
      <c r="D100" s="143"/>
      <c r="E100" s="68"/>
    </row>
    <row r="101" spans="1:5">
      <c r="A101" s="30" t="s">
        <v>14</v>
      </c>
      <c r="B101" s="71"/>
      <c r="C101" s="143"/>
      <c r="D101" s="143"/>
      <c r="E101" s="68"/>
    </row>
    <row r="102" spans="1:5">
      <c r="A102" s="30" t="s">
        <v>21</v>
      </c>
      <c r="B102" s="71"/>
      <c r="C102" s="143"/>
      <c r="D102" s="143"/>
      <c r="E102" s="68"/>
    </row>
    <row r="103" spans="1:5">
      <c r="A103" s="30" t="s">
        <v>22</v>
      </c>
      <c r="B103" s="71"/>
      <c r="C103" s="143"/>
      <c r="D103" s="143"/>
      <c r="E103" s="68"/>
    </row>
    <row r="104" spans="1:5">
      <c r="A104" s="30" t="s">
        <v>26</v>
      </c>
      <c r="B104" s="71"/>
      <c r="C104" s="143"/>
      <c r="D104" s="143"/>
      <c r="E104" s="68"/>
    </row>
    <row r="105" spans="1:5">
      <c r="A105" s="30" t="s">
        <v>27</v>
      </c>
      <c r="B105" s="77"/>
      <c r="C105" s="152"/>
      <c r="D105" s="152"/>
      <c r="E105" s="68"/>
    </row>
    <row r="106" spans="1:5">
      <c r="A106" s="30" t="s">
        <v>35</v>
      </c>
      <c r="B106" s="71"/>
      <c r="C106" s="153"/>
      <c r="D106" s="154"/>
      <c r="E106" s="68"/>
    </row>
    <row r="107" spans="1:5">
      <c r="A107" s="30" t="s">
        <v>36</v>
      </c>
      <c r="B107" s="71"/>
      <c r="C107" s="143"/>
      <c r="D107" s="143"/>
      <c r="E107" s="68"/>
    </row>
    <row r="108" spans="1:5">
      <c r="A108" s="30" t="s">
        <v>40</v>
      </c>
      <c r="B108" s="71"/>
      <c r="C108" s="143"/>
      <c r="D108" s="143"/>
      <c r="E108" s="68"/>
    </row>
    <row r="109" spans="1:5">
      <c r="A109" s="30" t="s">
        <v>41</v>
      </c>
      <c r="B109" s="71"/>
      <c r="C109" s="143"/>
      <c r="D109" s="143"/>
      <c r="E109" s="68"/>
    </row>
    <row r="110" spans="1:5">
      <c r="A110" s="30" t="s">
        <v>42</v>
      </c>
      <c r="B110" s="71"/>
      <c r="C110" s="143"/>
      <c r="D110" s="143"/>
      <c r="E110" s="68"/>
    </row>
    <row r="111" spans="1:5">
      <c r="A111" s="30" t="s">
        <v>43</v>
      </c>
      <c r="B111" s="71"/>
      <c r="C111" s="143"/>
      <c r="D111" s="143"/>
      <c r="E111" s="68"/>
    </row>
    <row r="112" spans="1:5">
      <c r="A112" s="30" t="s">
        <v>55</v>
      </c>
      <c r="B112" s="71"/>
      <c r="C112" s="143"/>
      <c r="D112" s="143"/>
      <c r="E112" s="68"/>
    </row>
    <row r="113" spans="1:20">
      <c r="A113" s="30" t="s">
        <v>56</v>
      </c>
      <c r="B113" s="71"/>
      <c r="C113" s="143"/>
      <c r="D113" s="143"/>
      <c r="E113" s="68"/>
    </row>
    <row r="114" spans="1:20">
      <c r="A114" s="30" t="s">
        <v>62</v>
      </c>
      <c r="B114" s="71"/>
      <c r="C114" s="143"/>
      <c r="D114" s="143"/>
      <c r="E114" s="68"/>
    </row>
    <row r="115" spans="1:20">
      <c r="A115" s="30" t="s">
        <v>63</v>
      </c>
      <c r="B115" s="77"/>
      <c r="C115" s="152"/>
      <c r="D115" s="152"/>
      <c r="E115" s="68"/>
    </row>
    <row r="116" spans="1:20">
      <c r="A116" s="84" t="s">
        <v>92</v>
      </c>
      <c r="B116" s="71"/>
      <c r="C116" s="153"/>
      <c r="D116" s="154"/>
      <c r="E116" s="68"/>
    </row>
    <row r="117" spans="1:20">
      <c r="A117" s="30" t="s">
        <v>93</v>
      </c>
      <c r="B117" s="71"/>
      <c r="C117" s="153"/>
      <c r="D117" s="154"/>
      <c r="E117" s="68"/>
    </row>
    <row r="118" spans="1:20" ht="12.75" customHeight="1">
      <c r="A118" s="84" t="s">
        <v>95</v>
      </c>
      <c r="B118" s="71"/>
      <c r="C118" s="153"/>
      <c r="D118" s="154"/>
      <c r="E118" s="68"/>
    </row>
    <row r="119" spans="1:20" ht="12.75" customHeight="1">
      <c r="A119" s="84" t="s">
        <v>96</v>
      </c>
      <c r="B119" s="71"/>
      <c r="C119" s="153"/>
      <c r="D119" s="154"/>
      <c r="E119" s="68"/>
      <c r="K119" s="80"/>
      <c r="L119" s="80"/>
    </row>
    <row r="120" spans="1:20" ht="12.75" customHeight="1">
      <c r="A120" s="84" t="s">
        <v>105</v>
      </c>
      <c r="B120" s="71"/>
      <c r="C120" s="153"/>
      <c r="D120" s="154"/>
      <c r="E120" s="68"/>
      <c r="J120" s="80"/>
      <c r="K120" s="80"/>
      <c r="L120" s="80"/>
      <c r="N120" s="80"/>
      <c r="O120" s="80"/>
      <c r="P120" s="80"/>
      <c r="Q120" s="80"/>
      <c r="R120" s="80"/>
      <c r="S120" s="80"/>
      <c r="T120" s="80"/>
    </row>
    <row r="121" spans="1:20" s="80" customFormat="1">
      <c r="A121" s="84" t="s">
        <v>106</v>
      </c>
      <c r="B121" s="71"/>
      <c r="C121" s="153"/>
      <c r="D121" s="154"/>
      <c r="E121" s="68"/>
    </row>
    <row r="122" spans="1:20" s="80" customFormat="1">
      <c r="A122" s="84" t="s">
        <v>112</v>
      </c>
      <c r="B122" s="71"/>
      <c r="C122" s="153"/>
      <c r="D122" s="154"/>
      <c r="E122" s="68"/>
    </row>
    <row r="123" spans="1:20" s="80" customFormat="1">
      <c r="A123" s="84" t="s">
        <v>113</v>
      </c>
      <c r="B123" s="71"/>
      <c r="C123" s="153"/>
      <c r="D123" s="154"/>
      <c r="E123" s="68"/>
    </row>
    <row r="124" spans="1:20" s="80" customFormat="1">
      <c r="A124" s="84" t="s">
        <v>120</v>
      </c>
      <c r="B124" s="71"/>
      <c r="C124" s="153"/>
      <c r="D124" s="154"/>
      <c r="E124" s="68"/>
    </row>
    <row r="125" spans="1:20" s="80" customFormat="1">
      <c r="A125" s="84" t="s">
        <v>121</v>
      </c>
      <c r="B125" s="71"/>
      <c r="C125" s="153"/>
      <c r="D125" s="154"/>
      <c r="E125" s="68"/>
    </row>
    <row r="126" spans="1:20" s="80" customFormat="1">
      <c r="A126" s="84" t="s">
        <v>126</v>
      </c>
      <c r="B126" s="71"/>
      <c r="C126" s="153"/>
      <c r="D126" s="154"/>
      <c r="E126" s="68"/>
    </row>
    <row r="127" spans="1:20" s="80" customFormat="1">
      <c r="A127" s="84" t="s">
        <v>128</v>
      </c>
      <c r="B127" s="71"/>
      <c r="C127" s="153"/>
      <c r="D127" s="154"/>
      <c r="E127" s="68"/>
    </row>
    <row r="128" spans="1:20" s="80" customFormat="1">
      <c r="A128" s="84" t="s">
        <v>135</v>
      </c>
      <c r="B128" s="71"/>
      <c r="C128" s="153"/>
      <c r="D128" s="154"/>
      <c r="E128" s="68"/>
    </row>
    <row r="129" spans="1:5" s="80" customFormat="1" ht="13.5" thickBot="1">
      <c r="A129" s="31" t="s">
        <v>137</v>
      </c>
      <c r="B129" s="72"/>
      <c r="C129" s="142"/>
      <c r="D129" s="142"/>
      <c r="E129" s="69">
        <v>1</v>
      </c>
    </row>
    <row r="130" spans="1:5" s="80" customFormat="1"/>
    <row r="131" spans="1:5" s="80" customFormat="1"/>
    <row r="132" spans="1:5" s="80" customFormat="1"/>
    <row r="133" spans="1:5" s="80" customFormat="1"/>
    <row r="134" spans="1:5" s="80" customFormat="1"/>
    <row r="135" spans="1:5" s="80" customFormat="1"/>
    <row r="136" spans="1:5" s="80" customFormat="1"/>
    <row r="137" spans="1:5" s="80" customFormat="1"/>
    <row r="138" spans="1:5" s="80" customFormat="1"/>
    <row r="139" spans="1:5" s="80" customFormat="1"/>
    <row r="140" spans="1:5" s="80" customFormat="1"/>
    <row r="141" spans="1:5" s="80" customFormat="1"/>
    <row r="142" spans="1:5" s="80" customFormat="1"/>
    <row r="143" spans="1:5" s="80" customFormat="1"/>
    <row r="144" spans="1:5" s="80" customFormat="1"/>
    <row r="145" spans="1:20" s="80" customFormat="1">
      <c r="K145" s="1"/>
      <c r="L145" s="1"/>
    </row>
    <row r="146" spans="1:20" s="80" customFormat="1">
      <c r="E146" s="1"/>
      <c r="J146" s="1"/>
      <c r="K146" s="1"/>
      <c r="L146" s="1"/>
      <c r="N146" s="1"/>
      <c r="O146" s="1"/>
      <c r="P146" s="1"/>
      <c r="Q146" s="1"/>
      <c r="R146" s="1"/>
      <c r="S146" s="1"/>
      <c r="T146" s="1"/>
    </row>
    <row r="147" spans="1:20" ht="12.75" customHeight="1"/>
    <row r="148" spans="1:20" ht="12.75" customHeight="1"/>
    <row r="149" spans="1:20" ht="12.75" customHeight="1"/>
    <row r="150" spans="1:20" ht="12.75" customHeight="1"/>
    <row r="160" spans="1:20">
      <c r="A160" s="81" t="s">
        <v>70</v>
      </c>
      <c r="B160" s="81" t="e">
        <f t="shared" ref="B160:B193" si="1">INDEX($C$96:$C$129,MATCH(A160,$B$96:$B$129,0))</f>
        <v>#N/A</v>
      </c>
      <c r="C160" s="81"/>
      <c r="D160" s="81" t="e">
        <f>B160&amp;" / "&amp;B161</f>
        <v>#N/A</v>
      </c>
    </row>
    <row r="161" spans="1:4">
      <c r="A161" s="81" t="s">
        <v>73</v>
      </c>
      <c r="B161" s="81" t="e">
        <f t="shared" si="1"/>
        <v>#N/A</v>
      </c>
      <c r="C161" s="81"/>
      <c r="D161" s="81"/>
    </row>
    <row r="162" spans="1:4">
      <c r="A162" s="81" t="s">
        <v>74</v>
      </c>
      <c r="B162" s="81" t="e">
        <f t="shared" si="1"/>
        <v>#N/A</v>
      </c>
      <c r="C162" s="81"/>
      <c r="D162" s="81" t="e">
        <f>B162&amp;" / "&amp;B163</f>
        <v>#N/A</v>
      </c>
    </row>
    <row r="163" spans="1:4">
      <c r="A163" s="81" t="s">
        <v>83</v>
      </c>
      <c r="B163" s="81" t="e">
        <f t="shared" si="1"/>
        <v>#N/A</v>
      </c>
      <c r="C163" s="81"/>
      <c r="D163" s="81"/>
    </row>
    <row r="164" spans="1:4">
      <c r="A164" s="81" t="s">
        <v>67</v>
      </c>
      <c r="B164" s="81" t="e">
        <f t="shared" si="1"/>
        <v>#N/A</v>
      </c>
      <c r="C164" s="81"/>
      <c r="D164" s="81" t="e">
        <f>B164&amp;" / "&amp;B165</f>
        <v>#N/A</v>
      </c>
    </row>
    <row r="165" spans="1:4">
      <c r="A165" s="81" t="s">
        <v>75</v>
      </c>
      <c r="B165" s="81" t="e">
        <f t="shared" si="1"/>
        <v>#N/A</v>
      </c>
      <c r="C165" s="81"/>
      <c r="D165" s="81"/>
    </row>
    <row r="166" spans="1:4">
      <c r="A166" s="81" t="s">
        <v>68</v>
      </c>
      <c r="B166" s="81" t="e">
        <f t="shared" si="1"/>
        <v>#N/A</v>
      </c>
      <c r="C166" s="81"/>
      <c r="D166" s="81" t="e">
        <f>B166&amp;" / "&amp;B167</f>
        <v>#N/A</v>
      </c>
    </row>
    <row r="167" spans="1:4">
      <c r="A167" s="81" t="s">
        <v>76</v>
      </c>
      <c r="B167" s="81" t="e">
        <f t="shared" si="1"/>
        <v>#N/A</v>
      </c>
      <c r="C167" s="81"/>
      <c r="D167" s="81"/>
    </row>
    <row r="168" spans="1:4">
      <c r="A168" s="81" t="s">
        <v>86</v>
      </c>
      <c r="B168" s="81" t="e">
        <f t="shared" si="1"/>
        <v>#N/A</v>
      </c>
      <c r="C168" s="80"/>
      <c r="D168" s="81" t="e">
        <f>B168&amp;" / "&amp;B169</f>
        <v>#N/A</v>
      </c>
    </row>
    <row r="169" spans="1:4">
      <c r="A169" s="81" t="s">
        <v>72</v>
      </c>
      <c r="B169" s="81" t="e">
        <f t="shared" si="1"/>
        <v>#N/A</v>
      </c>
      <c r="C169" s="80"/>
      <c r="D169" s="81"/>
    </row>
    <row r="170" spans="1:4">
      <c r="A170" s="81" t="s">
        <v>81</v>
      </c>
      <c r="B170" s="81" t="e">
        <f t="shared" si="1"/>
        <v>#N/A</v>
      </c>
      <c r="C170" s="80"/>
      <c r="D170" s="81" t="e">
        <f>B170&amp;" / "&amp;B171</f>
        <v>#N/A</v>
      </c>
    </row>
    <row r="171" spans="1:4">
      <c r="A171" s="81" t="s">
        <v>69</v>
      </c>
      <c r="B171" s="81" t="e">
        <f t="shared" si="1"/>
        <v>#N/A</v>
      </c>
      <c r="C171" s="80"/>
      <c r="D171" s="81"/>
    </row>
    <row r="172" spans="1:4">
      <c r="A172" s="81" t="s">
        <v>79</v>
      </c>
      <c r="B172" s="81" t="e">
        <f t="shared" si="1"/>
        <v>#N/A</v>
      </c>
      <c r="C172" s="80"/>
      <c r="D172" s="81" t="e">
        <f>B172&amp;" / "&amp;B173</f>
        <v>#N/A</v>
      </c>
    </row>
    <row r="173" spans="1:4">
      <c r="A173" s="81" t="s">
        <v>71</v>
      </c>
      <c r="B173" s="81" t="e">
        <f t="shared" si="1"/>
        <v>#N/A</v>
      </c>
      <c r="C173" s="80"/>
      <c r="D173" s="81"/>
    </row>
    <row r="174" spans="1:4">
      <c r="A174" s="81" t="s">
        <v>78</v>
      </c>
      <c r="B174" s="81" t="e">
        <f t="shared" si="1"/>
        <v>#N/A</v>
      </c>
      <c r="C174" s="80"/>
      <c r="D174" s="81" t="e">
        <f>B174&amp;" / "&amp;B175</f>
        <v>#N/A</v>
      </c>
    </row>
    <row r="175" spans="1:4">
      <c r="A175" s="81" t="s">
        <v>82</v>
      </c>
      <c r="B175" s="81" t="e">
        <f t="shared" si="1"/>
        <v>#N/A</v>
      </c>
      <c r="C175" s="80"/>
      <c r="D175" s="81"/>
    </row>
    <row r="176" spans="1:4">
      <c r="A176" s="81" t="s">
        <v>85</v>
      </c>
      <c r="B176" s="81" t="e">
        <f t="shared" si="1"/>
        <v>#N/A</v>
      </c>
      <c r="C176" s="80"/>
      <c r="D176" s="81" t="e">
        <f>B176&amp;" / "&amp;B177</f>
        <v>#N/A</v>
      </c>
    </row>
    <row r="177" spans="1:4">
      <c r="A177" s="81" t="s">
        <v>84</v>
      </c>
      <c r="B177" s="81" t="e">
        <f t="shared" si="1"/>
        <v>#N/A</v>
      </c>
      <c r="C177" s="80"/>
      <c r="D177" s="81"/>
    </row>
    <row r="178" spans="1:4">
      <c r="A178" s="81" t="s">
        <v>77</v>
      </c>
      <c r="B178" s="81" t="e">
        <f t="shared" si="1"/>
        <v>#N/A</v>
      </c>
      <c r="C178" s="80"/>
      <c r="D178" s="81" t="e">
        <f>B178&amp;" / "&amp;B179</f>
        <v>#N/A</v>
      </c>
    </row>
    <row r="179" spans="1:4">
      <c r="A179" s="81" t="s">
        <v>80</v>
      </c>
      <c r="B179" s="81" t="e">
        <f t="shared" si="1"/>
        <v>#N/A</v>
      </c>
      <c r="C179" s="80"/>
      <c r="D179" s="81"/>
    </row>
    <row r="180" spans="1:4">
      <c r="A180" s="81" t="s">
        <v>90</v>
      </c>
      <c r="B180" s="81" t="e">
        <f t="shared" si="1"/>
        <v>#N/A</v>
      </c>
      <c r="C180" s="80"/>
      <c r="D180" s="81" t="e">
        <f>B180&amp;" / "&amp;B181</f>
        <v>#N/A</v>
      </c>
    </row>
    <row r="181" spans="1:4">
      <c r="A181" s="81" t="s">
        <v>91</v>
      </c>
      <c r="B181" s="81" t="e">
        <f t="shared" si="1"/>
        <v>#N/A</v>
      </c>
      <c r="C181" s="80"/>
      <c r="D181" s="81"/>
    </row>
    <row r="182" spans="1:4">
      <c r="A182" s="81" t="s">
        <v>98</v>
      </c>
      <c r="B182" s="81" t="e">
        <f t="shared" si="1"/>
        <v>#N/A</v>
      </c>
      <c r="C182" s="80"/>
      <c r="D182" s="81" t="e">
        <f>B182&amp;" / "&amp;B183</f>
        <v>#N/A</v>
      </c>
    </row>
    <row r="183" spans="1:4">
      <c r="A183" s="81" t="s">
        <v>97</v>
      </c>
      <c r="B183" s="81" t="e">
        <f t="shared" si="1"/>
        <v>#N/A</v>
      </c>
      <c r="C183" s="80"/>
      <c r="D183" s="81"/>
    </row>
    <row r="184" spans="1:4">
      <c r="A184" s="81" t="s">
        <v>107</v>
      </c>
      <c r="B184" s="81" t="e">
        <f t="shared" si="1"/>
        <v>#N/A</v>
      </c>
      <c r="C184" s="80"/>
      <c r="D184" s="81" t="e">
        <f>B184&amp;" / "&amp;B185</f>
        <v>#N/A</v>
      </c>
    </row>
    <row r="185" spans="1:4">
      <c r="A185" s="81" t="s">
        <v>108</v>
      </c>
      <c r="B185" s="81" t="e">
        <f t="shared" si="1"/>
        <v>#N/A</v>
      </c>
      <c r="C185" s="80"/>
      <c r="D185" s="81"/>
    </row>
    <row r="186" spans="1:4">
      <c r="A186" s="81" t="s">
        <v>110</v>
      </c>
      <c r="B186" s="81" t="e">
        <f t="shared" si="1"/>
        <v>#N/A</v>
      </c>
      <c r="C186" s="80"/>
      <c r="D186" s="81" t="e">
        <f>B186&amp;" / "&amp;B187</f>
        <v>#N/A</v>
      </c>
    </row>
    <row r="187" spans="1:4">
      <c r="A187" s="81" t="s">
        <v>111</v>
      </c>
      <c r="B187" s="81" t="e">
        <f t="shared" si="1"/>
        <v>#N/A</v>
      </c>
      <c r="C187" s="80"/>
      <c r="D187" s="81"/>
    </row>
    <row r="188" spans="1:4">
      <c r="A188" s="81" t="s">
        <v>123</v>
      </c>
      <c r="B188" s="81" t="e">
        <f t="shared" si="1"/>
        <v>#N/A</v>
      </c>
      <c r="C188" s="80"/>
      <c r="D188" s="81" t="e">
        <f>B188&amp;" / "&amp;B189</f>
        <v>#N/A</v>
      </c>
    </row>
    <row r="189" spans="1:4">
      <c r="A189" s="81" t="s">
        <v>122</v>
      </c>
      <c r="B189" s="81" t="e">
        <f t="shared" si="1"/>
        <v>#N/A</v>
      </c>
      <c r="C189" s="80"/>
      <c r="D189" s="81"/>
    </row>
    <row r="190" spans="1:4">
      <c r="A190" s="81" t="s">
        <v>125</v>
      </c>
      <c r="B190" s="81" t="e">
        <f t="shared" si="1"/>
        <v>#N/A</v>
      </c>
      <c r="C190" s="80"/>
      <c r="D190" s="81" t="e">
        <f>B190&amp;" / "&amp;B191</f>
        <v>#N/A</v>
      </c>
    </row>
    <row r="191" spans="1:4">
      <c r="A191" s="81" t="s">
        <v>129</v>
      </c>
      <c r="B191" s="81" t="e">
        <f t="shared" si="1"/>
        <v>#N/A</v>
      </c>
      <c r="C191" s="80"/>
      <c r="D191" s="81"/>
    </row>
    <row r="192" spans="1:4">
      <c r="A192" s="81" t="s">
        <v>127</v>
      </c>
      <c r="B192" s="81" t="e">
        <f t="shared" si="1"/>
        <v>#N/A</v>
      </c>
      <c r="C192" s="81"/>
      <c r="D192" s="81" t="e">
        <f>B192&amp;" / "&amp;B193</f>
        <v>#N/A</v>
      </c>
    </row>
    <row r="193" spans="1:4">
      <c r="A193" s="81" t="s">
        <v>134</v>
      </c>
      <c r="B193" s="81" t="e">
        <f t="shared" si="1"/>
        <v>#N/A</v>
      </c>
      <c r="C193" s="81"/>
      <c r="D193" s="81"/>
    </row>
  </sheetData>
  <mergeCells count="153">
    <mergeCell ref="S2:T2"/>
    <mergeCell ref="C125:D125"/>
    <mergeCell ref="C126:D126"/>
    <mergeCell ref="K6:L6"/>
    <mergeCell ref="E79:F79"/>
    <mergeCell ref="I77:J77"/>
    <mergeCell ref="E71:F71"/>
    <mergeCell ref="E74:F74"/>
    <mergeCell ref="E70:F70"/>
    <mergeCell ref="C109:D109"/>
    <mergeCell ref="E80:F80"/>
    <mergeCell ref="C82:D82"/>
    <mergeCell ref="C85:D85"/>
    <mergeCell ref="C68:D68"/>
    <mergeCell ref="C69:D69"/>
    <mergeCell ref="B8:C8"/>
    <mergeCell ref="C76:D76"/>
    <mergeCell ref="C77:D77"/>
    <mergeCell ref="C81:D81"/>
    <mergeCell ref="B2:C2"/>
    <mergeCell ref="B3:C3"/>
    <mergeCell ref="B4:C4"/>
    <mergeCell ref="B5:C5"/>
    <mergeCell ref="C119:D119"/>
    <mergeCell ref="G1:H1"/>
    <mergeCell ref="G5:H5"/>
    <mergeCell ref="E63:F63"/>
    <mergeCell ref="C58:D58"/>
    <mergeCell ref="G63:H63"/>
    <mergeCell ref="C54:D54"/>
    <mergeCell ref="C55:D55"/>
    <mergeCell ref="E62:F62"/>
    <mergeCell ref="E56:F56"/>
    <mergeCell ref="B1:C1"/>
    <mergeCell ref="B17:C17"/>
    <mergeCell ref="B6:C6"/>
    <mergeCell ref="B7:C7"/>
    <mergeCell ref="A56:B56"/>
    <mergeCell ref="A57:B57"/>
    <mergeCell ref="A60:B60"/>
    <mergeCell ref="A61:B61"/>
    <mergeCell ref="G11:H11"/>
    <mergeCell ref="I52:J52"/>
    <mergeCell ref="I51:J51"/>
    <mergeCell ref="I47:J47"/>
    <mergeCell ref="I15:J15"/>
    <mergeCell ref="G13:H13"/>
    <mergeCell ref="C86:D86"/>
    <mergeCell ref="C72:D72"/>
    <mergeCell ref="C73:D73"/>
    <mergeCell ref="G17:H17"/>
    <mergeCell ref="G81:H81"/>
    <mergeCell ref="G26:H26"/>
    <mergeCell ref="G29:H29"/>
    <mergeCell ref="G49:H49"/>
    <mergeCell ref="G33:H33"/>
    <mergeCell ref="E53:F53"/>
    <mergeCell ref="G45:H45"/>
    <mergeCell ref="G46:H46"/>
    <mergeCell ref="K72:L72"/>
    <mergeCell ref="K31:L31"/>
    <mergeCell ref="I66:J66"/>
    <mergeCell ref="I67:J67"/>
    <mergeCell ref="I42:J42"/>
    <mergeCell ref="I41:J41"/>
    <mergeCell ref="C120:D120"/>
    <mergeCell ref="C115:D115"/>
    <mergeCell ref="C116:D116"/>
    <mergeCell ref="C113:D113"/>
    <mergeCell ref="C114:D114"/>
    <mergeCell ref="C105:D105"/>
    <mergeCell ref="C101:D101"/>
    <mergeCell ref="C100:D100"/>
    <mergeCell ref="Q5:R5"/>
    <mergeCell ref="Q40:R40"/>
    <mergeCell ref="M38:N38"/>
    <mergeCell ref="K55:L55"/>
    <mergeCell ref="R21:S21"/>
    <mergeCell ref="K7:L7"/>
    <mergeCell ref="K18:L18"/>
    <mergeCell ref="O24:P24"/>
    <mergeCell ref="I27:J27"/>
    <mergeCell ref="I35:J35"/>
    <mergeCell ref="Q4:R4"/>
    <mergeCell ref="S1:T1"/>
    <mergeCell ref="E83:F83"/>
    <mergeCell ref="S53:T53"/>
    <mergeCell ref="Q66:R66"/>
    <mergeCell ref="O56:P56"/>
    <mergeCell ref="G72:H72"/>
    <mergeCell ref="I59:J59"/>
    <mergeCell ref="S54:T54"/>
    <mergeCell ref="I3:J3"/>
    <mergeCell ref="G7:H7"/>
    <mergeCell ref="G39:H39"/>
    <mergeCell ref="G40:H40"/>
    <mergeCell ref="G43:H43"/>
    <mergeCell ref="G34:H34"/>
    <mergeCell ref="I9:J9"/>
    <mergeCell ref="O1:P1"/>
    <mergeCell ref="E35:F35"/>
    <mergeCell ref="Q67:R67"/>
    <mergeCell ref="K44:L44"/>
    <mergeCell ref="M50:N50"/>
    <mergeCell ref="M49:N49"/>
    <mergeCell ref="M63:N63"/>
    <mergeCell ref="Q41:R41"/>
    <mergeCell ref="C129:D129"/>
    <mergeCell ref="C96:D96"/>
    <mergeCell ref="C106:D106"/>
    <mergeCell ref="C102:D102"/>
    <mergeCell ref="C98:D98"/>
    <mergeCell ref="C97:D97"/>
    <mergeCell ref="C103:D103"/>
    <mergeCell ref="C99:D99"/>
    <mergeCell ref="C121:D121"/>
    <mergeCell ref="C104:D104"/>
    <mergeCell ref="C111:D111"/>
    <mergeCell ref="C107:D107"/>
    <mergeCell ref="C127:D127"/>
    <mergeCell ref="C128:D128"/>
    <mergeCell ref="C123:D123"/>
    <mergeCell ref="C124:D124"/>
    <mergeCell ref="C117:D117"/>
    <mergeCell ref="C118:D118"/>
    <mergeCell ref="C122:D122"/>
    <mergeCell ref="C108:D108"/>
    <mergeCell ref="C112:D112"/>
    <mergeCell ref="C110:D110"/>
    <mergeCell ref="C95:D95"/>
    <mergeCell ref="G19:H19"/>
    <mergeCell ref="G23:H23"/>
    <mergeCell ref="G25:H25"/>
    <mergeCell ref="G37:H37"/>
    <mergeCell ref="G20:H20"/>
    <mergeCell ref="I21:J21"/>
    <mergeCell ref="M12:N12"/>
    <mergeCell ref="B9:C9"/>
    <mergeCell ref="B10:C10"/>
    <mergeCell ref="B12:C12"/>
    <mergeCell ref="C64:D64"/>
    <mergeCell ref="B11:C11"/>
    <mergeCell ref="B15:C15"/>
    <mergeCell ref="E66:F66"/>
    <mergeCell ref="B13:C13"/>
    <mergeCell ref="B14:C14"/>
    <mergeCell ref="C65:D65"/>
    <mergeCell ref="E52:F52"/>
    <mergeCell ref="B16:C16"/>
    <mergeCell ref="B21:C21"/>
    <mergeCell ref="G54:H54"/>
    <mergeCell ref="E31:F31"/>
    <mergeCell ref="E32:F32"/>
  </mergeCells>
  <phoneticPr fontId="0" type="noConversion"/>
  <conditionalFormatting sqref="I3:J13 I15:J16 M3:N10 K45:L55 U1:IV1048576 N90:T65536 K82:L83 D54:D57 N12:N54 R4 D86 C22:C24 C54:C59 K9:L18 K20:L33 O24:P24 M12:M83 G1:H31 K57:L78 J18:J42 B61 I61:J64 I19:I59 J45:J59 K35:L42 J44:L44 A1:A17 J88:M65536 D69:D72 F64:F65 S17:T69 Q17:R64 L7 Q66:R69 I66:J75 H50:H75 H77:J83 O31:P54 N56:P69 E70:F79 D64:D67 D59 R8:S8 D83:D84 C81:C86 D81 D77 D74:D75 C64:C77 R71:R86 K3:K7 L3:L5 O17:P22 S12 Q9:R12 B21:B24 E62:F63 F67:F69 E64:E69 G33:H49 E3:F60 B56:B59 A56:A61 D18:D49 C18:C20 C39:C49 B25:C38 S5:T5 T8:T12 O5:P5 O8:P12 O1:P1 P2 Q1:S2 T1 Q4:Q6 C87:D94 C194:D65536 G50:G94 H88:I94 F81:F94 A160:D193 E170:I65536 A95:D129 E80:E169">
    <cfRule type="cellIs" dxfId="11" priority="1" stopIfTrue="1" operator="equal">
      <formula>"0 / 0"</formula>
    </cfRule>
  </conditionalFormatting>
  <conditionalFormatting sqref="B17:C17 B1:B16">
    <cfRule type="cellIs" dxfId="10" priority="2" stopIfTrue="1" operator="equal">
      <formula>0</formula>
    </cfRule>
  </conditionalFormatting>
  <conditionalFormatting sqref="D1:D17">
    <cfRule type="cellIs" dxfId="9" priority="3" stopIfTrue="1" operator="equal">
      <formula>0</formula>
    </cfRule>
  </conditionalFormatting>
  <printOptions horizontalCentered="1" verticalCentered="1"/>
  <pageMargins left="0.75" right="0.75" top="0.17" bottom="0.3" header="0.17" footer="0.3"/>
  <pageSetup scale="52" orientation="landscape" r:id="rId1"/>
  <headerFooter alignWithMargins="0"/>
</worksheet>
</file>

<file path=xl/worksheets/sheet17.xml><?xml version="1.0" encoding="utf-8"?>
<worksheet xmlns="http://schemas.openxmlformats.org/spreadsheetml/2006/main" xmlns:r="http://schemas.openxmlformats.org/officeDocument/2006/relationships">
  <sheetPr codeName="Sheet18"/>
  <dimension ref="A1:T196"/>
  <sheetViews>
    <sheetView workbookViewId="0">
      <selection activeCell="I120" sqref="I120"/>
    </sheetView>
  </sheetViews>
  <sheetFormatPr defaultRowHeight="12.75"/>
  <cols>
    <col min="1" max="1" width="10.28515625" style="7" bestFit="1" customWidth="1"/>
    <col min="2" max="2" width="9.5703125" style="1" customWidth="1"/>
    <col min="3" max="3" width="9.140625" style="1"/>
    <col min="4" max="4" width="9.28515625" style="1" bestFit="1" customWidth="1"/>
    <col min="5" max="5" width="9.140625" style="1"/>
    <col min="6" max="6" width="9.42578125" style="1" bestFit="1" customWidth="1"/>
    <col min="7" max="7" width="9.140625" style="1"/>
    <col min="8" max="8" width="9.5703125" style="1" bestFit="1" customWidth="1"/>
    <col min="9" max="9" width="9.28515625" style="1" bestFit="1" customWidth="1"/>
    <col min="10" max="10" width="9.7109375" style="1" bestFit="1" customWidth="1"/>
    <col min="11" max="11" width="9.7109375" style="1" customWidth="1"/>
    <col min="12" max="12" width="9.85546875" style="1" bestFit="1" customWidth="1"/>
    <col min="13" max="13" width="9.7109375" style="1" bestFit="1" customWidth="1"/>
    <col min="14" max="14" width="11" style="1" bestFit="1" customWidth="1"/>
    <col min="15" max="15" width="10.140625" style="1" bestFit="1" customWidth="1"/>
    <col min="16" max="16" width="9.85546875" style="1" bestFit="1" customWidth="1"/>
    <col min="17" max="17" width="10.5703125" style="1" bestFit="1" customWidth="1"/>
    <col min="18" max="18" width="10.85546875" style="1" bestFit="1" customWidth="1"/>
    <col min="19" max="19" width="9.28515625" style="1" bestFit="1" customWidth="1"/>
    <col min="20" max="20" width="10.85546875" style="1" bestFit="1" customWidth="1"/>
    <col min="21" max="16384" width="9.140625" style="1"/>
  </cols>
  <sheetData>
    <row r="1" spans="1:20" ht="13.5" thickBot="1">
      <c r="A1" s="85" t="s">
        <v>2</v>
      </c>
      <c r="B1" s="126">
        <f>IF(Q67="",Q41,S54)</f>
        <v>0</v>
      </c>
      <c r="C1" s="127"/>
      <c r="D1" s="45">
        <f t="shared" ref="D1:D17" si="0">$Q$5*C23</f>
        <v>0</v>
      </c>
      <c r="G1" s="110" t="e">
        <f>D169</f>
        <v>#N/A</v>
      </c>
      <c r="H1" s="110"/>
      <c r="O1" s="131" t="s">
        <v>143</v>
      </c>
      <c r="P1" s="132"/>
      <c r="Q1" s="62">
        <v>1</v>
      </c>
      <c r="R1" s="61" t="s">
        <v>19</v>
      </c>
      <c r="S1" s="157" t="s">
        <v>8</v>
      </c>
      <c r="T1" s="158"/>
    </row>
    <row r="2" spans="1:20" ht="13.5" thickBot="1">
      <c r="A2" s="49" t="s">
        <v>7</v>
      </c>
      <c r="B2" s="147">
        <f>IF(Q41=O25,O57,IF(S54=Q41,Q67,IF(S54=Q67,Q41,"")))</f>
        <v>0</v>
      </c>
      <c r="C2" s="148"/>
      <c r="D2" s="46">
        <f t="shared" si="0"/>
        <v>0</v>
      </c>
      <c r="G2" s="10"/>
      <c r="H2" s="11"/>
      <c r="O2" s="28"/>
      <c r="P2" s="54" t="s">
        <v>18</v>
      </c>
      <c r="Q2" s="63">
        <v>0</v>
      </c>
      <c r="R2" s="20">
        <f>Q1*Q6+Q2-Q6</f>
        <v>0</v>
      </c>
      <c r="S2" s="155">
        <v>5</v>
      </c>
      <c r="T2" s="156"/>
    </row>
    <row r="3" spans="1:20" ht="13.5" thickBot="1">
      <c r="A3" s="49" t="s">
        <v>5</v>
      </c>
      <c r="B3" s="147">
        <f>IF(O57=M50,M64,M50)</f>
        <v>0</v>
      </c>
      <c r="C3" s="148"/>
      <c r="D3" s="46">
        <f t="shared" si="0"/>
        <v>0</v>
      </c>
      <c r="G3" s="4"/>
      <c r="H3" s="14">
        <v>-3</v>
      </c>
      <c r="I3" s="110"/>
      <c r="J3" s="110"/>
    </row>
    <row r="4" spans="1:20">
      <c r="A4" s="49" t="s">
        <v>4</v>
      </c>
      <c r="B4" s="147">
        <f>IF(M64=K56,K73,K56)</f>
        <v>0</v>
      </c>
      <c r="C4" s="148"/>
      <c r="D4" s="46">
        <f t="shared" si="0"/>
        <v>0</v>
      </c>
      <c r="G4" s="4"/>
      <c r="H4" s="5"/>
      <c r="I4" s="23"/>
      <c r="J4" s="3"/>
      <c r="Q4" s="124" t="s">
        <v>17</v>
      </c>
      <c r="R4" s="125"/>
    </row>
    <row r="5" spans="1:20" ht="13.5" thickBot="1">
      <c r="A5" s="49" t="s">
        <v>49</v>
      </c>
      <c r="B5" s="147">
        <f>IF(K73=I67,I78,I67)</f>
        <v>0</v>
      </c>
      <c r="C5" s="148"/>
      <c r="D5" s="46">
        <f t="shared" si="0"/>
        <v>0</v>
      </c>
      <c r="G5" s="110" t="e">
        <f>D171</f>
        <v>#N/A</v>
      </c>
      <c r="H5" s="120"/>
      <c r="I5" s="2"/>
      <c r="J5" s="6"/>
      <c r="Q5" s="139">
        <f>Q6*Q1+Q2</f>
        <v>0</v>
      </c>
      <c r="R5" s="140"/>
    </row>
    <row r="6" spans="1:20">
      <c r="A6" s="49" t="s">
        <v>49</v>
      </c>
      <c r="B6" s="147">
        <f>IF(K56=I52,I60,I52)</f>
        <v>0</v>
      </c>
      <c r="C6" s="148"/>
      <c r="D6" s="46">
        <f t="shared" si="0"/>
        <v>0</v>
      </c>
      <c r="I6" s="4"/>
      <c r="J6" s="14">
        <v>-17</v>
      </c>
      <c r="K6" s="107"/>
      <c r="L6" s="106"/>
      <c r="Q6" s="17">
        <f>(COUNTA(E107:E132)+COUNTA(E97:E106))*S2</f>
        <v>0</v>
      </c>
    </row>
    <row r="7" spans="1:20">
      <c r="A7" s="49" t="s">
        <v>50</v>
      </c>
      <c r="B7" s="147">
        <f>IF(I78=G73,G82,G73)</f>
        <v>0</v>
      </c>
      <c r="C7" s="148"/>
      <c r="D7" s="46">
        <f t="shared" si="0"/>
        <v>0</v>
      </c>
      <c r="G7" s="110" t="e">
        <f>D173</f>
        <v>#N/A</v>
      </c>
      <c r="H7" s="110"/>
      <c r="I7" s="4"/>
      <c r="J7" s="14"/>
      <c r="K7" s="108"/>
      <c r="L7" s="109"/>
    </row>
    <row r="8" spans="1:20">
      <c r="A8" s="49" t="s">
        <v>50</v>
      </c>
      <c r="B8" s="147">
        <f>IF(I60=G55,G65,G55)</f>
        <v>0</v>
      </c>
      <c r="C8" s="148"/>
      <c r="D8" s="46">
        <f t="shared" si="0"/>
        <v>0</v>
      </c>
      <c r="G8" s="10"/>
      <c r="H8" s="11"/>
      <c r="I8" s="4"/>
      <c r="J8" s="5"/>
      <c r="L8" s="5"/>
    </row>
    <row r="9" spans="1:20">
      <c r="A9" s="49" t="s">
        <v>54</v>
      </c>
      <c r="B9" s="147">
        <f>IF(G65=E63,E67,E63)</f>
        <v>0</v>
      </c>
      <c r="C9" s="148"/>
      <c r="D9" s="46">
        <f t="shared" si="0"/>
        <v>0</v>
      </c>
      <c r="G9" s="4"/>
      <c r="H9" s="14">
        <v>-4</v>
      </c>
      <c r="I9" s="110"/>
      <c r="J9" s="120"/>
      <c r="L9" s="5"/>
    </row>
    <row r="10" spans="1:20">
      <c r="A10" s="49" t="s">
        <v>54</v>
      </c>
      <c r="B10" s="147">
        <f>IF(G65=E63,E67,E63)</f>
        <v>0</v>
      </c>
      <c r="C10" s="148"/>
      <c r="D10" s="46">
        <f t="shared" si="0"/>
        <v>0</v>
      </c>
      <c r="G10" s="4"/>
      <c r="H10" s="5"/>
      <c r="I10" s="2"/>
      <c r="J10" s="2"/>
      <c r="L10" s="5"/>
    </row>
    <row r="11" spans="1:20">
      <c r="A11" s="49" t="s">
        <v>54</v>
      </c>
      <c r="B11" s="147">
        <f>IF(G73=E71,E75,E71)</f>
        <v>0</v>
      </c>
      <c r="C11" s="148"/>
      <c r="D11" s="46">
        <f t="shared" si="0"/>
        <v>0</v>
      </c>
      <c r="G11" s="110" t="e">
        <f>D175</f>
        <v>#N/A</v>
      </c>
      <c r="H11" s="120"/>
      <c r="L11" s="14"/>
    </row>
    <row r="12" spans="1:20">
      <c r="A12" s="49" t="s">
        <v>54</v>
      </c>
      <c r="B12" s="147">
        <f>IF(G82=E80,E84,E80)</f>
        <v>0</v>
      </c>
      <c r="C12" s="148"/>
      <c r="D12" s="46">
        <f t="shared" si="0"/>
        <v>0</v>
      </c>
      <c r="G12" s="2"/>
      <c r="H12" s="2"/>
      <c r="L12" s="14">
        <v>-25</v>
      </c>
      <c r="M12" s="106"/>
      <c r="N12" s="106"/>
    </row>
    <row r="13" spans="1:20">
      <c r="A13" s="49" t="s">
        <v>109</v>
      </c>
      <c r="B13" s="147">
        <f>IF(E57=C55,C59,C55)</f>
        <v>0</v>
      </c>
      <c r="C13" s="148"/>
      <c r="D13" s="46">
        <f t="shared" si="0"/>
        <v>0</v>
      </c>
      <c r="G13" s="110" t="e">
        <f>D177</f>
        <v>#N/A</v>
      </c>
      <c r="H13" s="110"/>
      <c r="L13" s="14"/>
      <c r="M13" s="22"/>
      <c r="N13" s="59"/>
    </row>
    <row r="14" spans="1:20">
      <c r="A14" s="49" t="s">
        <v>109</v>
      </c>
      <c r="B14" s="147" t="str">
        <f>IF(E84=C82,C86,C82)</f>
        <v/>
      </c>
      <c r="C14" s="148"/>
      <c r="D14" s="46">
        <f t="shared" si="0"/>
        <v>0</v>
      </c>
      <c r="G14" s="10"/>
      <c r="H14" s="11"/>
      <c r="L14" s="14"/>
      <c r="M14" s="22"/>
      <c r="N14" s="41"/>
    </row>
    <row r="15" spans="1:20">
      <c r="A15" s="49" t="s">
        <v>109</v>
      </c>
      <c r="B15" s="147" t="str">
        <f>IF(E75=C73,C77,C73)</f>
        <v/>
      </c>
      <c r="C15" s="148"/>
      <c r="D15" s="46">
        <f t="shared" si="0"/>
        <v>0</v>
      </c>
      <c r="E15" s="110" t="e">
        <f>D161</f>
        <v>#N/A</v>
      </c>
      <c r="F15" s="110"/>
      <c r="G15" s="4"/>
      <c r="H15" s="14">
        <v>-9</v>
      </c>
      <c r="I15" s="110"/>
      <c r="J15" s="110"/>
      <c r="K15" s="2"/>
      <c r="L15" s="15"/>
      <c r="N15" s="5"/>
    </row>
    <row r="16" spans="1:20">
      <c r="A16" s="49" t="s">
        <v>109</v>
      </c>
      <c r="B16" s="147" t="str">
        <f>IF(E67=C65,C69,C65)</f>
        <v/>
      </c>
      <c r="C16" s="148"/>
      <c r="D16" s="46">
        <f t="shared" si="0"/>
        <v>0</v>
      </c>
      <c r="E16" s="111"/>
      <c r="F16" s="112"/>
      <c r="G16" s="4"/>
      <c r="H16" s="14"/>
      <c r="I16" s="8"/>
      <c r="J16" s="9"/>
      <c r="K16" s="2"/>
      <c r="L16" s="15"/>
      <c r="N16" s="5"/>
    </row>
    <row r="17" spans="1:20">
      <c r="A17" s="49" t="s">
        <v>99</v>
      </c>
      <c r="B17" s="128" t="str">
        <f>IF(C82=A80,A84,A80)</f>
        <v/>
      </c>
      <c r="C17" s="128"/>
      <c r="D17" s="46">
        <f t="shared" si="0"/>
        <v>0</v>
      </c>
      <c r="E17" s="4"/>
      <c r="F17" s="14">
        <v>-1</v>
      </c>
      <c r="G17" s="110"/>
      <c r="H17" s="120"/>
      <c r="J17" s="5"/>
      <c r="K17" s="2"/>
      <c r="L17" s="6"/>
      <c r="M17" s="2"/>
      <c r="N17" s="6"/>
    </row>
    <row r="18" spans="1:20" ht="13.5" thickBot="1">
      <c r="A18" s="89" t="s">
        <v>99</v>
      </c>
      <c r="B18" s="138" t="str">
        <f>IF(C59=A57,A61,A57)</f>
        <v/>
      </c>
      <c r="C18" s="138"/>
      <c r="D18" s="47">
        <f>$Q$5*C40</f>
        <v>0</v>
      </c>
      <c r="E18" s="4"/>
      <c r="F18" s="5"/>
      <c r="G18" s="23"/>
      <c r="H18" s="23"/>
      <c r="J18" s="5"/>
      <c r="L18" s="5"/>
      <c r="M18" s="2"/>
      <c r="N18" s="6"/>
    </row>
    <row r="19" spans="1:20">
      <c r="E19" s="110" t="e">
        <f>D163</f>
        <v>#N/A</v>
      </c>
      <c r="F19" s="120"/>
      <c r="G19" s="2"/>
      <c r="H19" s="2"/>
      <c r="J19" s="14">
        <v>-18</v>
      </c>
      <c r="K19" s="106"/>
      <c r="L19" s="115"/>
      <c r="M19" s="2"/>
      <c r="N19" s="6"/>
    </row>
    <row r="20" spans="1:20">
      <c r="G20" s="110" t="e">
        <f>D179</f>
        <v>#N/A</v>
      </c>
      <c r="H20" s="110"/>
      <c r="I20" s="4"/>
      <c r="J20" s="14"/>
      <c r="M20" s="4"/>
      <c r="N20" s="14"/>
    </row>
    <row r="21" spans="1:20" ht="13.5" thickBot="1">
      <c r="G21" s="111"/>
      <c r="H21" s="112"/>
      <c r="I21" s="4"/>
      <c r="J21" s="5"/>
      <c r="M21" s="4"/>
      <c r="N21" s="5"/>
    </row>
    <row r="22" spans="1:20" ht="13.5" thickBot="1">
      <c r="B22" s="149" t="s">
        <v>24</v>
      </c>
      <c r="C22" s="150"/>
      <c r="G22" s="4"/>
      <c r="H22" s="14">
        <v>-5</v>
      </c>
      <c r="I22" s="110"/>
      <c r="J22" s="120"/>
      <c r="M22" s="4"/>
      <c r="O22" s="42"/>
      <c r="P22" s="4"/>
      <c r="Q22" s="4"/>
      <c r="R22" s="128"/>
      <c r="S22" s="128"/>
      <c r="T22" s="52"/>
    </row>
    <row r="23" spans="1:20">
      <c r="B23" s="32" t="s">
        <v>25</v>
      </c>
      <c r="C23" s="65">
        <v>0.38888</v>
      </c>
      <c r="G23" s="4"/>
      <c r="H23" s="5"/>
      <c r="I23" s="2"/>
      <c r="J23" s="2"/>
      <c r="M23" s="4"/>
      <c r="N23" s="4"/>
      <c r="O23" s="40"/>
      <c r="P23" s="22"/>
    </row>
    <row r="24" spans="1:20">
      <c r="B24" s="30" t="s">
        <v>6</v>
      </c>
      <c r="C24" s="64">
        <v>0.22220000000000001</v>
      </c>
      <c r="G24" s="110" t="e">
        <f>D181</f>
        <v>#N/A</v>
      </c>
      <c r="H24" s="120"/>
      <c r="I24" s="2"/>
      <c r="J24" s="2"/>
      <c r="M24" s="4"/>
      <c r="N24" s="60"/>
      <c r="O24" s="42"/>
      <c r="P24" s="4"/>
    </row>
    <row r="25" spans="1:20">
      <c r="B25" s="30" t="str">
        <f>A3</f>
        <v>3rd Place</v>
      </c>
      <c r="C25" s="64">
        <v>0.16666600000000001</v>
      </c>
      <c r="G25" s="2"/>
      <c r="H25" s="2"/>
      <c r="I25" s="2"/>
      <c r="J25" s="2"/>
      <c r="M25" s="4"/>
      <c r="N25" s="60">
        <v>-31</v>
      </c>
      <c r="O25" s="107"/>
      <c r="P25" s="106"/>
    </row>
    <row r="26" spans="1:20">
      <c r="B26" s="30" t="str">
        <f t="shared" ref="B26:B40" si="1">A4</f>
        <v>4th Place</v>
      </c>
      <c r="C26" s="64">
        <v>0.111111</v>
      </c>
      <c r="G26" s="110" t="e">
        <f>D183</f>
        <v>#N/A</v>
      </c>
      <c r="H26" s="110"/>
      <c r="I26" s="2"/>
      <c r="J26" s="2"/>
      <c r="M26" s="4"/>
      <c r="N26" s="14"/>
      <c r="P26" s="5"/>
    </row>
    <row r="27" spans="1:20">
      <c r="B27" s="30" t="str">
        <f t="shared" si="1"/>
        <v>5th Place</v>
      </c>
      <c r="C27" s="64">
        <v>5.5550000000000002E-2</v>
      </c>
      <c r="G27" s="111"/>
      <c r="H27" s="112"/>
      <c r="I27" s="2"/>
      <c r="J27" s="2"/>
      <c r="M27" s="4"/>
      <c r="N27" s="14"/>
      <c r="P27" s="5"/>
    </row>
    <row r="28" spans="1:20">
      <c r="B28" s="30" t="str">
        <f t="shared" si="1"/>
        <v>5th Place</v>
      </c>
      <c r="C28" s="64">
        <v>5.5550000000000002E-2</v>
      </c>
      <c r="G28" s="4"/>
      <c r="H28" s="14">
        <v>-6</v>
      </c>
      <c r="I28" s="110"/>
      <c r="J28" s="110"/>
      <c r="M28" s="4"/>
      <c r="N28" s="14"/>
      <c r="P28" s="5"/>
    </row>
    <row r="29" spans="1:20">
      <c r="B29" s="30" t="str">
        <f t="shared" si="1"/>
        <v>7th Place</v>
      </c>
      <c r="C29" s="64">
        <v>0</v>
      </c>
      <c r="G29" s="4"/>
      <c r="H29" s="5"/>
      <c r="I29" s="23"/>
      <c r="J29" s="3"/>
      <c r="M29" s="4"/>
      <c r="N29" s="14"/>
      <c r="P29" s="5"/>
    </row>
    <row r="30" spans="1:20">
      <c r="B30" s="30" t="str">
        <f t="shared" si="1"/>
        <v>7th Place</v>
      </c>
      <c r="C30" s="64">
        <v>0</v>
      </c>
      <c r="G30" s="110" t="e">
        <f>D185</f>
        <v>#N/A</v>
      </c>
      <c r="H30" s="120"/>
      <c r="I30" s="2"/>
      <c r="J30" s="6"/>
      <c r="M30" s="4"/>
      <c r="N30" s="14"/>
      <c r="P30" s="5"/>
    </row>
    <row r="31" spans="1:20">
      <c r="B31" s="30" t="str">
        <f t="shared" si="1"/>
        <v>9th Place</v>
      </c>
      <c r="C31" s="64">
        <v>0</v>
      </c>
      <c r="G31" s="2"/>
      <c r="H31" s="2"/>
      <c r="I31" s="2"/>
      <c r="J31" s="6"/>
      <c r="M31" s="4"/>
      <c r="N31" s="14"/>
      <c r="P31" s="5"/>
    </row>
    <row r="32" spans="1:20">
      <c r="B32" s="30" t="str">
        <f t="shared" si="1"/>
        <v>9th Place</v>
      </c>
      <c r="C32" s="64">
        <v>0</v>
      </c>
      <c r="E32" s="110" t="e">
        <f>D165</f>
        <v>#N/A</v>
      </c>
      <c r="F32" s="110"/>
      <c r="I32" s="24"/>
      <c r="J32" s="15">
        <v>-19</v>
      </c>
      <c r="K32" s="107"/>
      <c r="L32" s="106"/>
      <c r="N32" s="5"/>
      <c r="O32" s="4"/>
      <c r="P32" s="5"/>
    </row>
    <row r="33" spans="2:20">
      <c r="B33" s="30" t="str">
        <f t="shared" si="1"/>
        <v>9th Place</v>
      </c>
      <c r="C33" s="64">
        <v>0</v>
      </c>
      <c r="E33" s="111"/>
      <c r="F33" s="112"/>
      <c r="I33" s="4"/>
      <c r="J33" s="14"/>
      <c r="K33" s="23"/>
      <c r="L33" s="3"/>
      <c r="N33" s="5"/>
      <c r="P33" s="5"/>
    </row>
    <row r="34" spans="2:20">
      <c r="B34" s="30" t="str">
        <f t="shared" si="1"/>
        <v>9th Place</v>
      </c>
      <c r="C34" s="64">
        <v>0</v>
      </c>
      <c r="E34" s="4"/>
      <c r="F34" s="14">
        <v>-2</v>
      </c>
      <c r="G34" s="110"/>
      <c r="H34" s="110"/>
      <c r="I34" s="4"/>
      <c r="J34" s="14"/>
      <c r="K34" s="2"/>
      <c r="L34" s="6"/>
      <c r="N34" s="5"/>
      <c r="P34" s="5"/>
    </row>
    <row r="35" spans="2:20">
      <c r="B35" s="30" t="str">
        <f t="shared" si="1"/>
        <v>13th Place</v>
      </c>
      <c r="C35" s="64">
        <v>0</v>
      </c>
      <c r="E35" s="4"/>
      <c r="F35" s="5"/>
      <c r="G35" s="111"/>
      <c r="H35" s="112"/>
      <c r="I35" s="4"/>
      <c r="J35" s="5"/>
      <c r="L35" s="5"/>
      <c r="N35" s="5"/>
      <c r="P35" s="5"/>
    </row>
    <row r="36" spans="2:20">
      <c r="B36" s="30" t="str">
        <f t="shared" si="1"/>
        <v>13th Place</v>
      </c>
      <c r="C36" s="64">
        <v>0</v>
      </c>
      <c r="E36" s="110" t="e">
        <f>D167</f>
        <v>#N/A</v>
      </c>
      <c r="F36" s="120"/>
      <c r="G36" s="4"/>
      <c r="H36" s="14">
        <v>-10</v>
      </c>
      <c r="I36" s="146"/>
      <c r="J36" s="120"/>
      <c r="K36" s="2"/>
      <c r="L36" s="15"/>
      <c r="M36" s="42"/>
      <c r="N36" s="5"/>
      <c r="P36" s="5"/>
    </row>
    <row r="37" spans="2:20">
      <c r="B37" s="30" t="str">
        <f t="shared" si="1"/>
        <v>13th Place</v>
      </c>
      <c r="C37" s="64">
        <v>0</v>
      </c>
      <c r="G37" s="4"/>
      <c r="H37" s="5"/>
      <c r="I37" s="2"/>
      <c r="J37" s="2"/>
      <c r="K37" s="2"/>
      <c r="M37" s="42"/>
      <c r="N37" s="5"/>
      <c r="P37" s="5"/>
    </row>
    <row r="38" spans="2:20">
      <c r="B38" s="30" t="str">
        <f t="shared" si="1"/>
        <v>13th Place</v>
      </c>
      <c r="C38" s="64">
        <v>0</v>
      </c>
      <c r="G38" s="110" t="e">
        <f>D187</f>
        <v>#N/A</v>
      </c>
      <c r="H38" s="120"/>
      <c r="I38" s="2"/>
      <c r="J38" s="2"/>
      <c r="K38" s="2"/>
      <c r="L38" s="15"/>
      <c r="M38" s="22"/>
      <c r="N38" s="41"/>
      <c r="P38" s="5"/>
    </row>
    <row r="39" spans="2:20">
      <c r="B39" s="30" t="str">
        <f t="shared" si="1"/>
        <v>Last Place</v>
      </c>
      <c r="C39" s="75">
        <v>0</v>
      </c>
      <c r="I39" s="2"/>
      <c r="J39" s="2"/>
      <c r="K39" s="2"/>
      <c r="L39" s="15">
        <v>-26</v>
      </c>
      <c r="M39" s="107"/>
      <c r="N39" s="115"/>
      <c r="P39" s="5"/>
    </row>
    <row r="40" spans="2:20" ht="13.5" thickBot="1">
      <c r="B40" s="31" t="str">
        <f t="shared" si="1"/>
        <v>Last Place</v>
      </c>
      <c r="C40" s="66">
        <v>0</v>
      </c>
      <c r="G40" s="110" t="e">
        <f>D189</f>
        <v>#N/A</v>
      </c>
      <c r="H40" s="110"/>
      <c r="I40" s="2"/>
      <c r="J40" s="2"/>
      <c r="K40" s="2"/>
      <c r="L40" s="15"/>
      <c r="M40" s="22"/>
      <c r="N40" s="22"/>
      <c r="P40" s="5"/>
      <c r="S40" s="27"/>
      <c r="T40" s="74"/>
    </row>
    <row r="41" spans="2:20">
      <c r="G41" s="111"/>
      <c r="H41" s="112"/>
      <c r="I41" s="2"/>
      <c r="J41" s="2"/>
      <c r="K41" s="2"/>
      <c r="L41" s="15"/>
      <c r="M41" s="22"/>
      <c r="N41" s="22"/>
      <c r="P41" s="14">
        <v>-34</v>
      </c>
      <c r="Q41" s="146"/>
      <c r="R41" s="110"/>
      <c r="S41" s="27"/>
      <c r="T41" s="74"/>
    </row>
    <row r="42" spans="2:20">
      <c r="G42" s="4"/>
      <c r="H42" s="14">
        <v>-7</v>
      </c>
      <c r="I42" s="110"/>
      <c r="J42" s="110"/>
      <c r="K42" s="2"/>
      <c r="L42" s="15"/>
      <c r="M42" s="22"/>
      <c r="N42" s="22"/>
      <c r="P42" s="14"/>
      <c r="Q42" s="116" t="s">
        <v>2</v>
      </c>
      <c r="R42" s="117"/>
      <c r="S42" s="27"/>
      <c r="T42" s="53"/>
    </row>
    <row r="43" spans="2:20">
      <c r="G43" s="4"/>
      <c r="H43" s="5"/>
      <c r="I43" s="111"/>
      <c r="J43" s="112"/>
      <c r="K43" s="2"/>
      <c r="L43" s="6"/>
      <c r="O43" s="4"/>
      <c r="P43" s="5"/>
      <c r="R43" s="13"/>
      <c r="S43" s="27"/>
      <c r="T43" s="53"/>
    </row>
    <row r="44" spans="2:20">
      <c r="G44" s="110" t="e">
        <f>D191</f>
        <v>#N/A</v>
      </c>
      <c r="H44" s="120"/>
      <c r="I44" s="4"/>
      <c r="K44" s="42"/>
      <c r="L44" s="5"/>
      <c r="O44" s="4"/>
      <c r="Q44" s="42"/>
      <c r="R44" s="13"/>
    </row>
    <row r="45" spans="2:20">
      <c r="G45" s="2"/>
      <c r="H45" s="2"/>
      <c r="I45" s="4"/>
      <c r="J45" s="14">
        <v>-20</v>
      </c>
      <c r="K45" s="106"/>
      <c r="L45" s="115"/>
      <c r="O45" s="4"/>
      <c r="Q45" s="42"/>
      <c r="R45" s="13"/>
    </row>
    <row r="46" spans="2:20">
      <c r="G46" s="110" t="e">
        <f>D193</f>
        <v>#N/A</v>
      </c>
      <c r="H46" s="110"/>
      <c r="I46" s="4"/>
      <c r="J46" s="14"/>
      <c r="K46" s="22"/>
      <c r="L46" s="22"/>
      <c r="O46" s="4"/>
      <c r="Q46" s="42"/>
      <c r="R46" s="13"/>
    </row>
    <row r="47" spans="2:20">
      <c r="G47" s="111"/>
      <c r="H47" s="112"/>
      <c r="I47" s="4"/>
      <c r="J47" s="5"/>
      <c r="O47" s="4"/>
      <c r="P47" s="14"/>
      <c r="Q47" s="42"/>
      <c r="R47" s="13"/>
    </row>
    <row r="48" spans="2:20">
      <c r="G48" s="4"/>
      <c r="H48" s="14">
        <v>-8</v>
      </c>
      <c r="I48" s="110"/>
      <c r="J48" s="120"/>
      <c r="O48" s="4"/>
      <c r="P48" s="5"/>
      <c r="Q48" s="42"/>
      <c r="R48" s="13"/>
    </row>
    <row r="49" spans="1:20">
      <c r="G49" s="4"/>
      <c r="H49" s="5"/>
      <c r="I49" s="2"/>
      <c r="J49" s="2"/>
      <c r="O49" s="4"/>
      <c r="P49" s="5"/>
      <c r="Q49" s="42"/>
      <c r="R49" s="13"/>
    </row>
    <row r="50" spans="1:20">
      <c r="G50" s="110" t="e">
        <f>D195</f>
        <v>#N/A</v>
      </c>
      <c r="H50" s="120"/>
      <c r="I50" s="2"/>
      <c r="J50" s="2"/>
      <c r="M50" s="110" t="str">
        <f>IF(O25="","",IF(O25=M12,M39,M12))</f>
        <v/>
      </c>
      <c r="N50" s="110"/>
      <c r="O50" s="4"/>
      <c r="P50" s="5"/>
      <c r="Q50" s="42"/>
      <c r="R50" s="13"/>
    </row>
    <row r="51" spans="1:20">
      <c r="I51" s="2"/>
      <c r="J51" s="2"/>
      <c r="M51" s="111" t="s">
        <v>146</v>
      </c>
      <c r="N51" s="112"/>
      <c r="O51" s="4"/>
      <c r="P51" s="5"/>
      <c r="Q51" s="42"/>
      <c r="R51" s="13"/>
    </row>
    <row r="52" spans="1:20">
      <c r="I52" s="110" t="str">
        <f>IF(M12="","",IF(M12=K6,K19,K6))</f>
        <v/>
      </c>
      <c r="J52" s="110"/>
      <c r="N52" s="5"/>
      <c r="O52" s="4"/>
      <c r="P52" s="5"/>
      <c r="Q52" s="42"/>
      <c r="R52" s="13"/>
    </row>
    <row r="53" spans="1:20">
      <c r="E53" s="110" t="str">
        <f>IF(K45="","",IF(K45=I42,I48,I42))</f>
        <v/>
      </c>
      <c r="F53" s="110"/>
      <c r="I53" s="111" t="s">
        <v>119</v>
      </c>
      <c r="J53" s="112"/>
      <c r="N53" s="5"/>
      <c r="O53" s="4"/>
      <c r="P53" s="5"/>
      <c r="Q53" s="42"/>
      <c r="R53" s="13"/>
    </row>
    <row r="54" spans="1:20">
      <c r="E54" s="111" t="s">
        <v>118</v>
      </c>
      <c r="F54" s="112"/>
      <c r="I54" s="4"/>
      <c r="J54" s="14"/>
      <c r="N54" s="5"/>
      <c r="P54" s="5"/>
      <c r="Q54" s="42"/>
      <c r="R54" s="16">
        <v>-35</v>
      </c>
      <c r="S54" s="118"/>
      <c r="T54" s="119"/>
    </row>
    <row r="55" spans="1:20">
      <c r="C55" s="110" t="str">
        <f>IF(I9="","",IF(I9=G7,G11,G7))</f>
        <v/>
      </c>
      <c r="D55" s="110"/>
      <c r="E55" s="4"/>
      <c r="F55" s="14">
        <v>-24</v>
      </c>
      <c r="G55" s="146"/>
      <c r="H55" s="110"/>
      <c r="J55" s="5"/>
      <c r="M55" s="4"/>
      <c r="N55" s="14"/>
      <c r="P55" s="5"/>
      <c r="Q55" s="4"/>
      <c r="R55" s="13"/>
      <c r="S55" s="113" t="s">
        <v>2</v>
      </c>
      <c r="T55" s="114"/>
    </row>
    <row r="56" spans="1:20">
      <c r="C56" s="111" t="s">
        <v>33</v>
      </c>
      <c r="D56" s="112"/>
      <c r="E56" s="4"/>
      <c r="F56" s="5"/>
      <c r="G56" s="10"/>
      <c r="H56" s="11"/>
      <c r="J56" s="14">
        <v>-29</v>
      </c>
      <c r="K56" s="146"/>
      <c r="L56" s="110"/>
      <c r="O56" s="42"/>
      <c r="P56" s="5"/>
      <c r="Q56" s="4"/>
      <c r="R56" s="16"/>
    </row>
    <row r="57" spans="1:20">
      <c r="A57" s="110" t="str">
        <f>IF(G34="","",IF(G34=E32,E36,E32))</f>
        <v/>
      </c>
      <c r="B57" s="110"/>
      <c r="C57" s="4"/>
      <c r="D57" s="14">
        <v>-15</v>
      </c>
      <c r="E57" s="110"/>
      <c r="F57" s="120"/>
      <c r="H57" s="5"/>
      <c r="I57" s="4"/>
      <c r="J57" s="14"/>
      <c r="K57" s="73"/>
      <c r="L57" s="9"/>
      <c r="N57" s="14">
        <v>-33</v>
      </c>
      <c r="O57" s="110"/>
      <c r="P57" s="120"/>
      <c r="Q57" s="4"/>
      <c r="R57" s="13"/>
    </row>
    <row r="58" spans="1:20">
      <c r="A58" s="111" t="s">
        <v>1</v>
      </c>
      <c r="B58" s="112"/>
      <c r="C58" s="4"/>
      <c r="D58" s="5"/>
      <c r="E58" s="10"/>
      <c r="F58" s="10"/>
      <c r="H58" s="5"/>
      <c r="I58" s="4"/>
      <c r="J58" s="5"/>
      <c r="K58" s="42"/>
      <c r="L58" s="5"/>
      <c r="N58" s="14"/>
      <c r="Q58" s="4"/>
      <c r="R58" s="13"/>
    </row>
    <row r="59" spans="1:20">
      <c r="A59" s="2"/>
      <c r="B59" s="14">
        <v>-11</v>
      </c>
      <c r="C59" s="110"/>
      <c r="D59" s="120"/>
      <c r="E59" s="2"/>
      <c r="F59" s="2"/>
      <c r="H59" s="5"/>
      <c r="I59" s="4"/>
      <c r="J59" s="5"/>
      <c r="L59" s="5"/>
      <c r="N59" s="14"/>
      <c r="Q59" s="4"/>
      <c r="R59" s="13"/>
    </row>
    <row r="60" spans="1:20">
      <c r="A60" s="2"/>
      <c r="B60" s="5"/>
      <c r="C60" s="10"/>
      <c r="D60" s="10"/>
      <c r="E60" s="2"/>
      <c r="F60" s="2"/>
      <c r="H60" s="14">
        <v>-27</v>
      </c>
      <c r="I60" s="110"/>
      <c r="J60" s="120"/>
      <c r="L60" s="5"/>
      <c r="N60" s="14"/>
      <c r="Q60" s="4"/>
      <c r="R60" s="13"/>
    </row>
    <row r="61" spans="1:20">
      <c r="A61" s="110" t="str">
        <f>IF(I3="","",IF(I3=G1,G5,G1))</f>
        <v/>
      </c>
      <c r="B61" s="120"/>
      <c r="H61" s="14"/>
      <c r="I61" s="73"/>
      <c r="J61" s="8"/>
      <c r="L61" s="5"/>
      <c r="N61" s="5"/>
      <c r="Q61" s="4"/>
      <c r="R61" s="16"/>
    </row>
    <row r="62" spans="1:20">
      <c r="A62" s="111" t="s">
        <v>23</v>
      </c>
      <c r="B62" s="111"/>
      <c r="G62" s="4"/>
      <c r="H62" s="14"/>
      <c r="I62" s="42"/>
      <c r="J62" s="4"/>
      <c r="K62" s="4"/>
      <c r="L62" s="5"/>
      <c r="N62" s="5"/>
      <c r="Q62" s="4"/>
      <c r="R62" s="13"/>
    </row>
    <row r="63" spans="1:20">
      <c r="E63" s="110" t="str">
        <f>IF(K32="","",IF(K32=I28,I36,I28))</f>
        <v/>
      </c>
      <c r="F63" s="110"/>
      <c r="G63" s="4"/>
      <c r="H63" s="5"/>
      <c r="I63" s="24"/>
      <c r="J63" s="24"/>
      <c r="K63" s="4"/>
      <c r="L63" s="5"/>
      <c r="N63" s="5"/>
      <c r="Q63" s="4"/>
      <c r="R63" s="13"/>
    </row>
    <row r="64" spans="1:20">
      <c r="E64" s="111" t="s">
        <v>94</v>
      </c>
      <c r="F64" s="112"/>
      <c r="H64" s="5"/>
      <c r="I64" s="4"/>
      <c r="J64" s="60"/>
      <c r="K64" s="4"/>
      <c r="L64" s="14">
        <v>-32</v>
      </c>
      <c r="M64" s="107"/>
      <c r="N64" s="115"/>
      <c r="Q64" s="4"/>
      <c r="R64" s="13"/>
    </row>
    <row r="65" spans="1:18">
      <c r="C65" s="110" t="str">
        <f>IF(I22="","",IF(I22=G20,G24,G20))</f>
        <v/>
      </c>
      <c r="D65" s="110"/>
      <c r="E65" s="4"/>
      <c r="F65" s="14">
        <v>-23</v>
      </c>
      <c r="G65" s="110"/>
      <c r="H65" s="120"/>
      <c r="I65" s="4"/>
      <c r="J65" s="4"/>
      <c r="K65" s="4"/>
      <c r="L65" s="5"/>
      <c r="Q65" s="4"/>
      <c r="R65" s="13"/>
    </row>
    <row r="66" spans="1:18">
      <c r="C66" s="111" t="s">
        <v>37</v>
      </c>
      <c r="D66" s="112"/>
      <c r="E66" s="4"/>
      <c r="F66" s="5"/>
      <c r="K66" s="4"/>
      <c r="L66" s="5"/>
      <c r="R66" s="13"/>
    </row>
    <row r="67" spans="1:18">
      <c r="C67" s="4"/>
      <c r="D67" s="14">
        <v>-13</v>
      </c>
      <c r="E67" s="110"/>
      <c r="F67" s="120"/>
      <c r="I67" s="110" t="str">
        <f>IF(M39="","",IF(M39=K32,K45,K32))</f>
        <v/>
      </c>
      <c r="J67" s="110"/>
      <c r="K67" s="4"/>
      <c r="L67" s="5"/>
      <c r="Q67" s="121" t="str">
        <f>IF(Q41="","",IF(Q41=O57,O25,""))</f>
        <v/>
      </c>
      <c r="R67" s="122"/>
    </row>
    <row r="68" spans="1:18">
      <c r="C68" s="4"/>
      <c r="D68" s="5"/>
      <c r="E68" s="10"/>
      <c r="F68" s="10"/>
      <c r="I68" s="111" t="s">
        <v>147</v>
      </c>
      <c r="J68" s="112"/>
      <c r="K68" s="4"/>
      <c r="L68" s="5"/>
      <c r="Q68" s="114" t="s">
        <v>145</v>
      </c>
      <c r="R68" s="114"/>
    </row>
    <row r="69" spans="1:18">
      <c r="C69" s="110" t="str">
        <f>IF(I15="","",IF(I15=G13,G17,G13))</f>
        <v/>
      </c>
      <c r="D69" s="120"/>
      <c r="E69" s="24"/>
      <c r="F69" s="24"/>
      <c r="I69" s="24"/>
      <c r="J69" s="82"/>
      <c r="K69" s="4"/>
      <c r="L69" s="5"/>
      <c r="Q69" s="24"/>
      <c r="R69" s="24"/>
    </row>
    <row r="70" spans="1:18">
      <c r="C70" s="111" t="s">
        <v>38</v>
      </c>
      <c r="D70" s="111"/>
      <c r="E70" s="24"/>
      <c r="F70" s="24"/>
      <c r="I70" s="24"/>
      <c r="J70" s="82"/>
      <c r="K70" s="4"/>
      <c r="L70" s="5"/>
      <c r="Q70" s="24"/>
      <c r="R70" s="24"/>
    </row>
    <row r="71" spans="1:18">
      <c r="E71" s="110" t="str">
        <f>IF(K19="","",IF(K19=I15,I22,I15))</f>
        <v/>
      </c>
      <c r="F71" s="110"/>
      <c r="I71" s="24"/>
      <c r="J71" s="82"/>
      <c r="L71" s="5"/>
    </row>
    <row r="72" spans="1:18">
      <c r="E72" s="111" t="s">
        <v>115</v>
      </c>
      <c r="F72" s="112"/>
      <c r="I72" s="24"/>
      <c r="J72" s="82"/>
      <c r="K72" s="4"/>
      <c r="L72" s="5"/>
    </row>
    <row r="73" spans="1:18">
      <c r="C73" s="110" t="str">
        <f>IF(I28="","",IF(I28=G26,G30,G26))</f>
        <v/>
      </c>
      <c r="D73" s="110"/>
      <c r="E73" s="4"/>
      <c r="F73" s="14">
        <v>-22</v>
      </c>
      <c r="G73" s="146"/>
      <c r="H73" s="110"/>
      <c r="I73" s="24"/>
      <c r="J73" s="15">
        <v>-30</v>
      </c>
      <c r="K73" s="146"/>
      <c r="L73" s="120"/>
    </row>
    <row r="74" spans="1:18">
      <c r="C74" s="111" t="s">
        <v>59</v>
      </c>
      <c r="D74" s="112"/>
      <c r="E74" s="4"/>
      <c r="F74" s="5"/>
      <c r="G74" s="10"/>
      <c r="H74" s="11"/>
      <c r="I74" s="4"/>
      <c r="J74" s="14"/>
      <c r="K74" s="4"/>
      <c r="M74" s="24"/>
    </row>
    <row r="75" spans="1:18">
      <c r="C75" s="4"/>
      <c r="D75" s="14">
        <v>-14</v>
      </c>
      <c r="E75" s="110"/>
      <c r="F75" s="120"/>
      <c r="H75" s="5"/>
      <c r="I75" s="4"/>
      <c r="J75" s="5"/>
      <c r="K75" s="4"/>
    </row>
    <row r="76" spans="1:18">
      <c r="C76" s="4"/>
      <c r="D76" s="5"/>
      <c r="E76" s="10"/>
      <c r="F76" s="10"/>
      <c r="I76" s="42"/>
      <c r="J76" s="5"/>
    </row>
    <row r="77" spans="1:18">
      <c r="C77" s="110" t="str">
        <f>IF(I36="","",IF(I36=G34,G38,G34))</f>
        <v/>
      </c>
      <c r="D77" s="120"/>
      <c r="E77" s="24"/>
      <c r="F77" s="24"/>
      <c r="I77" s="42"/>
      <c r="J77" s="5"/>
    </row>
    <row r="78" spans="1:18">
      <c r="C78" s="111" t="s">
        <v>52</v>
      </c>
      <c r="D78" s="111"/>
      <c r="E78" s="24"/>
      <c r="F78" s="24"/>
      <c r="H78" s="60">
        <v>-28</v>
      </c>
      <c r="I78" s="146"/>
      <c r="J78" s="120"/>
    </row>
    <row r="79" spans="1:18">
      <c r="E79" s="24"/>
      <c r="F79" s="24"/>
      <c r="H79" s="14"/>
      <c r="I79" s="86"/>
      <c r="J79" s="2"/>
    </row>
    <row r="80" spans="1:18">
      <c r="A80" s="110" t="str">
        <f>IF(G17="","",IF(G17=E15,E19,E15))</f>
        <v/>
      </c>
      <c r="B80" s="110"/>
      <c r="E80" s="110" t="str">
        <f>IF(K6="","",IF(K6=I3,I9,I3))</f>
        <v/>
      </c>
      <c r="F80" s="110"/>
      <c r="G80" s="4"/>
      <c r="H80" s="14"/>
      <c r="I80" s="87"/>
      <c r="J80" s="22"/>
    </row>
    <row r="81" spans="1:8">
      <c r="A81" s="111" t="s">
        <v>0</v>
      </c>
      <c r="B81" s="112"/>
      <c r="E81" s="111" t="s">
        <v>65</v>
      </c>
      <c r="F81" s="112"/>
      <c r="G81" s="4"/>
      <c r="H81" s="5"/>
    </row>
    <row r="82" spans="1:8">
      <c r="A82" s="2"/>
      <c r="B82" s="14">
        <v>-12</v>
      </c>
      <c r="C82" s="110"/>
      <c r="D82" s="110"/>
      <c r="E82" s="4"/>
      <c r="F82" s="14">
        <v>-21</v>
      </c>
      <c r="G82" s="146"/>
      <c r="H82" s="120"/>
    </row>
    <row r="83" spans="1:8">
      <c r="A83" s="2"/>
      <c r="B83" s="5"/>
      <c r="D83" s="9"/>
      <c r="E83" s="4"/>
      <c r="F83" s="5"/>
      <c r="G83" s="10"/>
      <c r="H83" s="10"/>
    </row>
    <row r="84" spans="1:8">
      <c r="A84" s="110" t="str">
        <f>IF(I42="","",IF(I42=G40,G44,G40))</f>
        <v/>
      </c>
      <c r="B84" s="120"/>
      <c r="C84" s="4"/>
      <c r="D84" s="14">
        <v>-16</v>
      </c>
      <c r="E84" s="110"/>
      <c r="F84" s="120"/>
    </row>
    <row r="85" spans="1:8">
      <c r="A85" s="111" t="s">
        <v>32</v>
      </c>
      <c r="B85" s="111"/>
      <c r="C85" s="4"/>
      <c r="D85" s="5"/>
      <c r="E85" s="10"/>
      <c r="F85" s="10"/>
    </row>
    <row r="86" spans="1:8">
      <c r="C86" s="110" t="str">
        <f>IF(I48="","",IF(I48=G46,G50,G46))</f>
        <v/>
      </c>
      <c r="D86" s="120"/>
    </row>
    <row r="87" spans="1:8">
      <c r="C87" s="111" t="s">
        <v>46</v>
      </c>
      <c r="D87" s="111"/>
    </row>
    <row r="95" spans="1:8" ht="13.5" thickBot="1"/>
    <row r="96" spans="1:8" ht="13.5" thickBot="1">
      <c r="A96" s="25"/>
      <c r="B96" s="34" t="s">
        <v>44</v>
      </c>
      <c r="C96" s="135" t="s">
        <v>45</v>
      </c>
      <c r="D96" s="135"/>
      <c r="E96" s="29" t="s">
        <v>15</v>
      </c>
    </row>
    <row r="97" spans="1:5">
      <c r="A97" s="30" t="s">
        <v>9</v>
      </c>
      <c r="B97" s="70"/>
      <c r="C97" s="136"/>
      <c r="D97" s="137"/>
      <c r="E97" s="67"/>
    </row>
    <row r="98" spans="1:5">
      <c r="A98" s="30" t="s">
        <v>10</v>
      </c>
      <c r="B98" s="71"/>
      <c r="C98" s="143"/>
      <c r="D98" s="143"/>
      <c r="E98" s="68"/>
    </row>
    <row r="99" spans="1:5">
      <c r="A99" s="30" t="s">
        <v>11</v>
      </c>
      <c r="B99" s="71"/>
      <c r="C99" s="143"/>
      <c r="D99" s="143"/>
      <c r="E99" s="68"/>
    </row>
    <row r="100" spans="1:5">
      <c r="A100" s="30" t="s">
        <v>12</v>
      </c>
      <c r="B100" s="71"/>
      <c r="C100" s="143"/>
      <c r="D100" s="143"/>
      <c r="E100" s="68"/>
    </row>
    <row r="101" spans="1:5">
      <c r="A101" s="30" t="s">
        <v>13</v>
      </c>
      <c r="B101" s="71"/>
      <c r="C101" s="143"/>
      <c r="D101" s="143"/>
      <c r="E101" s="68"/>
    </row>
    <row r="102" spans="1:5">
      <c r="A102" s="30" t="s">
        <v>14</v>
      </c>
      <c r="B102" s="71"/>
      <c r="C102" s="143"/>
      <c r="D102" s="143"/>
      <c r="E102" s="68"/>
    </row>
    <row r="103" spans="1:5">
      <c r="A103" s="30" t="s">
        <v>21</v>
      </c>
      <c r="B103" s="71"/>
      <c r="C103" s="143"/>
      <c r="D103" s="143"/>
      <c r="E103" s="68"/>
    </row>
    <row r="104" spans="1:5">
      <c r="A104" s="30" t="s">
        <v>22</v>
      </c>
      <c r="B104" s="71"/>
      <c r="C104" s="143"/>
      <c r="D104" s="143"/>
      <c r="E104" s="68"/>
    </row>
    <row r="105" spans="1:5">
      <c r="A105" s="30" t="s">
        <v>26</v>
      </c>
      <c r="B105" s="71"/>
      <c r="C105" s="143"/>
      <c r="D105" s="143"/>
      <c r="E105" s="68"/>
    </row>
    <row r="106" spans="1:5">
      <c r="A106" s="30" t="s">
        <v>27</v>
      </c>
      <c r="B106" s="77"/>
      <c r="C106" s="152"/>
      <c r="D106" s="152"/>
      <c r="E106" s="78"/>
    </row>
    <row r="107" spans="1:5">
      <c r="A107" s="30" t="s">
        <v>35</v>
      </c>
      <c r="B107" s="71"/>
      <c r="C107" s="153"/>
      <c r="D107" s="154"/>
      <c r="E107" s="68"/>
    </row>
    <row r="108" spans="1:5">
      <c r="A108" s="30" t="s">
        <v>36</v>
      </c>
      <c r="B108" s="71"/>
      <c r="C108" s="143"/>
      <c r="D108" s="143"/>
      <c r="E108" s="68"/>
    </row>
    <row r="109" spans="1:5">
      <c r="A109" s="30" t="s">
        <v>40</v>
      </c>
      <c r="B109" s="71"/>
      <c r="C109" s="143"/>
      <c r="D109" s="143"/>
      <c r="E109" s="68"/>
    </row>
    <row r="110" spans="1:5">
      <c r="A110" s="30" t="s">
        <v>41</v>
      </c>
      <c r="B110" s="71"/>
      <c r="C110" s="143"/>
      <c r="D110" s="143"/>
      <c r="E110" s="68"/>
    </row>
    <row r="111" spans="1:5">
      <c r="A111" s="30" t="s">
        <v>42</v>
      </c>
      <c r="B111" s="71"/>
      <c r="C111" s="143"/>
      <c r="D111" s="143"/>
      <c r="E111" s="68"/>
    </row>
    <row r="112" spans="1:5">
      <c r="A112" s="30" t="s">
        <v>43</v>
      </c>
      <c r="B112" s="71"/>
      <c r="C112" s="143"/>
      <c r="D112" s="143"/>
      <c r="E112" s="68"/>
    </row>
    <row r="113" spans="1:20">
      <c r="A113" s="30" t="s">
        <v>55</v>
      </c>
      <c r="B113" s="71"/>
      <c r="C113" s="143"/>
      <c r="D113" s="143"/>
      <c r="E113" s="68"/>
    </row>
    <row r="114" spans="1:20">
      <c r="A114" s="30" t="s">
        <v>56</v>
      </c>
      <c r="B114" s="71"/>
      <c r="C114" s="143"/>
      <c r="D114" s="143"/>
      <c r="E114" s="68"/>
    </row>
    <row r="115" spans="1:20">
      <c r="A115" s="30" t="s">
        <v>62</v>
      </c>
      <c r="B115" s="71"/>
      <c r="C115" s="143"/>
      <c r="D115" s="143"/>
      <c r="E115" s="68"/>
    </row>
    <row r="116" spans="1:20">
      <c r="A116" s="30" t="s">
        <v>63</v>
      </c>
      <c r="B116" s="77"/>
      <c r="C116" s="152"/>
      <c r="D116" s="152"/>
      <c r="E116" s="78"/>
    </row>
    <row r="117" spans="1:20">
      <c r="A117" s="84" t="s">
        <v>92</v>
      </c>
      <c r="B117" s="71"/>
      <c r="C117" s="153"/>
      <c r="D117" s="154"/>
      <c r="E117" s="68"/>
    </row>
    <row r="118" spans="1:20">
      <c r="A118" s="30" t="s">
        <v>93</v>
      </c>
      <c r="B118" s="71"/>
      <c r="C118" s="153"/>
      <c r="D118" s="154"/>
      <c r="E118" s="68"/>
    </row>
    <row r="119" spans="1:20" ht="12.75" customHeight="1">
      <c r="A119" s="84" t="s">
        <v>95</v>
      </c>
      <c r="B119" s="71"/>
      <c r="C119" s="153"/>
      <c r="D119" s="154"/>
      <c r="E119" s="68"/>
    </row>
    <row r="120" spans="1:20" ht="12.75" customHeight="1">
      <c r="A120" s="84" t="s">
        <v>96</v>
      </c>
      <c r="B120" s="71"/>
      <c r="C120" s="153"/>
      <c r="D120" s="154"/>
      <c r="E120" s="68"/>
      <c r="K120" s="80"/>
      <c r="L120" s="80"/>
    </row>
    <row r="121" spans="1:20" ht="12.75" customHeight="1">
      <c r="A121" s="84" t="s">
        <v>105</v>
      </c>
      <c r="B121" s="71"/>
      <c r="C121" s="153"/>
      <c r="D121" s="154"/>
      <c r="E121" s="68"/>
      <c r="J121" s="80"/>
      <c r="K121" s="80"/>
      <c r="L121" s="80"/>
      <c r="N121" s="80"/>
      <c r="O121" s="80"/>
      <c r="P121" s="80"/>
      <c r="Q121" s="80"/>
      <c r="R121" s="80"/>
      <c r="S121" s="80"/>
      <c r="T121" s="80"/>
    </row>
    <row r="122" spans="1:20" s="80" customFormat="1">
      <c r="A122" s="84" t="s">
        <v>106</v>
      </c>
      <c r="B122" s="71"/>
      <c r="C122" s="153"/>
      <c r="D122" s="154"/>
      <c r="E122" s="68"/>
    </row>
    <row r="123" spans="1:20" s="80" customFormat="1">
      <c r="A123" s="84" t="s">
        <v>112</v>
      </c>
      <c r="B123" s="71"/>
      <c r="C123" s="153"/>
      <c r="D123" s="154"/>
      <c r="E123" s="68"/>
    </row>
    <row r="124" spans="1:20" s="80" customFormat="1">
      <c r="A124" s="84" t="s">
        <v>113</v>
      </c>
      <c r="B124" s="71"/>
      <c r="C124" s="153"/>
      <c r="D124" s="154"/>
      <c r="E124" s="68"/>
    </row>
    <row r="125" spans="1:20" s="80" customFormat="1">
      <c r="A125" s="84" t="s">
        <v>120</v>
      </c>
      <c r="B125" s="71"/>
      <c r="C125" s="153"/>
      <c r="D125" s="154"/>
      <c r="E125" s="68"/>
    </row>
    <row r="126" spans="1:20" s="80" customFormat="1">
      <c r="A126" s="84" t="s">
        <v>121</v>
      </c>
      <c r="B126" s="71"/>
      <c r="C126" s="153"/>
      <c r="D126" s="154"/>
      <c r="E126" s="68"/>
    </row>
    <row r="127" spans="1:20" s="80" customFormat="1">
      <c r="A127" s="84" t="s">
        <v>126</v>
      </c>
      <c r="B127" s="71"/>
      <c r="C127" s="153"/>
      <c r="D127" s="154"/>
      <c r="E127" s="68"/>
    </row>
    <row r="128" spans="1:20" s="80" customFormat="1">
      <c r="A128" s="84" t="s">
        <v>128</v>
      </c>
      <c r="B128" s="71"/>
      <c r="C128" s="153"/>
      <c r="D128" s="154"/>
      <c r="E128" s="68"/>
    </row>
    <row r="129" spans="1:5" s="80" customFormat="1">
      <c r="A129" s="84" t="s">
        <v>135</v>
      </c>
      <c r="B129" s="71"/>
      <c r="C129" s="153"/>
      <c r="D129" s="154"/>
      <c r="E129" s="68"/>
    </row>
    <row r="130" spans="1:5" s="80" customFormat="1">
      <c r="A130" s="30" t="s">
        <v>137</v>
      </c>
      <c r="B130" s="77"/>
      <c r="C130" s="152"/>
      <c r="D130" s="152"/>
      <c r="E130" s="78"/>
    </row>
    <row r="131" spans="1:5" s="80" customFormat="1">
      <c r="A131" s="30" t="s">
        <v>148</v>
      </c>
      <c r="B131" s="104"/>
      <c r="C131" s="153"/>
      <c r="D131" s="154"/>
      <c r="E131" s="105"/>
    </row>
    <row r="132" spans="1:5" s="80" customFormat="1" ht="13.5" thickBot="1">
      <c r="A132" s="31" t="s">
        <v>149</v>
      </c>
      <c r="B132" s="100"/>
      <c r="C132" s="159"/>
      <c r="D132" s="159"/>
      <c r="E132" s="101"/>
    </row>
    <row r="133" spans="1:5" s="80" customFormat="1"/>
    <row r="134" spans="1:5" s="80" customFormat="1"/>
    <row r="135" spans="1:5" s="80" customFormat="1"/>
    <row r="136" spans="1:5" s="80" customFormat="1"/>
    <row r="137" spans="1:5" s="80" customFormat="1"/>
    <row r="138" spans="1:5" s="80" customFormat="1"/>
    <row r="139" spans="1:5" s="80" customFormat="1"/>
    <row r="140" spans="1:5" s="80" customFormat="1"/>
    <row r="141" spans="1:5" s="80" customFormat="1"/>
    <row r="142" spans="1:5" s="80" customFormat="1"/>
    <row r="143" spans="1:5" s="80" customFormat="1"/>
    <row r="144" spans="1:5" s="80" customFormat="1"/>
    <row r="145" spans="5:20" s="80" customFormat="1"/>
    <row r="146" spans="5:20" s="80" customFormat="1">
      <c r="K146" s="1"/>
      <c r="L146" s="1"/>
    </row>
    <row r="147" spans="5:20" s="80" customFormat="1">
      <c r="E147" s="1"/>
      <c r="J147" s="1"/>
      <c r="K147" s="1"/>
      <c r="L147" s="1"/>
      <c r="N147" s="1"/>
      <c r="O147" s="1"/>
      <c r="P147" s="1"/>
      <c r="Q147" s="1"/>
      <c r="R147" s="1"/>
      <c r="S147" s="1"/>
      <c r="T147" s="1"/>
    </row>
    <row r="148" spans="5:20" ht="12.75" customHeight="1"/>
    <row r="149" spans="5:20" ht="12.75" customHeight="1"/>
    <row r="150" spans="5:20" ht="12.75" customHeight="1"/>
    <row r="151" spans="5:20" ht="12.75" customHeight="1"/>
    <row r="161" spans="1:4">
      <c r="A161" s="81" t="s">
        <v>70</v>
      </c>
      <c r="B161" s="81" t="e">
        <f>INDEX($C$97:$C$132,MATCH(A161,$B$97:$B$132,0))</f>
        <v>#N/A</v>
      </c>
      <c r="C161" s="81"/>
      <c r="D161" s="81" t="e">
        <f>B161&amp;" / "&amp;B162</f>
        <v>#N/A</v>
      </c>
    </row>
    <row r="162" spans="1:4">
      <c r="A162" s="81" t="s">
        <v>73</v>
      </c>
      <c r="B162" s="81" t="e">
        <f t="shared" ref="B162:B196" si="2">INDEX($C$97:$C$132,MATCH(A162,$B$97:$B$132,0))</f>
        <v>#N/A</v>
      </c>
      <c r="C162" s="81"/>
      <c r="D162" s="81"/>
    </row>
    <row r="163" spans="1:4">
      <c r="A163" s="81" t="s">
        <v>74</v>
      </c>
      <c r="B163" s="81" t="e">
        <f t="shared" si="2"/>
        <v>#N/A</v>
      </c>
      <c r="C163" s="81"/>
      <c r="D163" s="81" t="e">
        <f>B163&amp;" / "&amp;B164</f>
        <v>#N/A</v>
      </c>
    </row>
    <row r="164" spans="1:4">
      <c r="A164" s="81" t="s">
        <v>83</v>
      </c>
      <c r="B164" s="81" t="e">
        <f t="shared" si="2"/>
        <v>#N/A</v>
      </c>
      <c r="C164" s="81"/>
      <c r="D164" s="81"/>
    </row>
    <row r="165" spans="1:4">
      <c r="A165" s="81" t="s">
        <v>67</v>
      </c>
      <c r="B165" s="81" t="e">
        <f t="shared" si="2"/>
        <v>#N/A</v>
      </c>
      <c r="C165" s="81"/>
      <c r="D165" s="81" t="e">
        <f>B165&amp;" / "&amp;B166</f>
        <v>#N/A</v>
      </c>
    </row>
    <row r="166" spans="1:4">
      <c r="A166" s="81" t="s">
        <v>75</v>
      </c>
      <c r="B166" s="81" t="e">
        <f t="shared" si="2"/>
        <v>#N/A</v>
      </c>
      <c r="C166" s="81"/>
      <c r="D166" s="81"/>
    </row>
    <row r="167" spans="1:4">
      <c r="A167" s="81" t="s">
        <v>68</v>
      </c>
      <c r="B167" s="81" t="e">
        <f t="shared" si="2"/>
        <v>#N/A</v>
      </c>
      <c r="C167" s="81"/>
      <c r="D167" s="81" t="e">
        <f>B167&amp;" / "&amp;B168</f>
        <v>#N/A</v>
      </c>
    </row>
    <row r="168" spans="1:4">
      <c r="A168" s="81" t="s">
        <v>76</v>
      </c>
      <c r="B168" s="81" t="e">
        <f t="shared" si="2"/>
        <v>#N/A</v>
      </c>
      <c r="C168" s="81"/>
      <c r="D168" s="81"/>
    </row>
    <row r="169" spans="1:4">
      <c r="A169" s="81" t="s">
        <v>86</v>
      </c>
      <c r="B169" s="81" t="e">
        <f t="shared" si="2"/>
        <v>#N/A</v>
      </c>
      <c r="C169" s="80"/>
      <c r="D169" s="81" t="e">
        <f>B169&amp;" / "&amp;B170</f>
        <v>#N/A</v>
      </c>
    </row>
    <row r="170" spans="1:4">
      <c r="A170" s="81" t="s">
        <v>72</v>
      </c>
      <c r="B170" s="81" t="e">
        <f t="shared" si="2"/>
        <v>#N/A</v>
      </c>
      <c r="C170" s="80"/>
      <c r="D170" s="81"/>
    </row>
    <row r="171" spans="1:4">
      <c r="A171" s="81" t="s">
        <v>81</v>
      </c>
      <c r="B171" s="81" t="e">
        <f t="shared" si="2"/>
        <v>#N/A</v>
      </c>
      <c r="C171" s="80"/>
      <c r="D171" s="81" t="e">
        <f>B171&amp;" / "&amp;B172</f>
        <v>#N/A</v>
      </c>
    </row>
    <row r="172" spans="1:4">
      <c r="A172" s="81" t="s">
        <v>69</v>
      </c>
      <c r="B172" s="81" t="e">
        <f t="shared" si="2"/>
        <v>#N/A</v>
      </c>
      <c r="C172" s="80"/>
      <c r="D172" s="81"/>
    </row>
    <row r="173" spans="1:4">
      <c r="A173" s="81" t="s">
        <v>79</v>
      </c>
      <c r="B173" s="81" t="e">
        <f t="shared" si="2"/>
        <v>#N/A</v>
      </c>
      <c r="C173" s="80"/>
      <c r="D173" s="81" t="e">
        <f>B173&amp;" / "&amp;B174</f>
        <v>#N/A</v>
      </c>
    </row>
    <row r="174" spans="1:4">
      <c r="A174" s="81" t="s">
        <v>71</v>
      </c>
      <c r="B174" s="81" t="e">
        <f t="shared" si="2"/>
        <v>#N/A</v>
      </c>
      <c r="C174" s="80"/>
      <c r="D174" s="81"/>
    </row>
    <row r="175" spans="1:4">
      <c r="A175" s="81" t="s">
        <v>78</v>
      </c>
      <c r="B175" s="81" t="e">
        <f t="shared" si="2"/>
        <v>#N/A</v>
      </c>
      <c r="C175" s="80"/>
      <c r="D175" s="81" t="e">
        <f>B175&amp;" / "&amp;B176</f>
        <v>#N/A</v>
      </c>
    </row>
    <row r="176" spans="1:4">
      <c r="A176" s="81" t="s">
        <v>82</v>
      </c>
      <c r="B176" s="81" t="e">
        <f t="shared" si="2"/>
        <v>#N/A</v>
      </c>
      <c r="C176" s="80"/>
      <c r="D176" s="81"/>
    </row>
    <row r="177" spans="1:4">
      <c r="A177" s="81" t="s">
        <v>85</v>
      </c>
      <c r="B177" s="81" t="e">
        <f t="shared" si="2"/>
        <v>#N/A</v>
      </c>
      <c r="C177" s="80"/>
      <c r="D177" s="81" t="e">
        <f>B177&amp;" / "&amp;B178</f>
        <v>#N/A</v>
      </c>
    </row>
    <row r="178" spans="1:4">
      <c r="A178" s="81" t="s">
        <v>84</v>
      </c>
      <c r="B178" s="81" t="e">
        <f t="shared" si="2"/>
        <v>#N/A</v>
      </c>
      <c r="C178" s="80"/>
      <c r="D178" s="81"/>
    </row>
    <row r="179" spans="1:4">
      <c r="A179" s="81" t="s">
        <v>77</v>
      </c>
      <c r="B179" s="81" t="e">
        <f t="shared" si="2"/>
        <v>#N/A</v>
      </c>
      <c r="C179" s="80"/>
      <c r="D179" s="81" t="e">
        <f>B179&amp;" / "&amp;B180</f>
        <v>#N/A</v>
      </c>
    </row>
    <row r="180" spans="1:4">
      <c r="A180" s="81" t="s">
        <v>80</v>
      </c>
      <c r="B180" s="81" t="e">
        <f t="shared" si="2"/>
        <v>#N/A</v>
      </c>
      <c r="C180" s="80"/>
      <c r="D180" s="81"/>
    </row>
    <row r="181" spans="1:4">
      <c r="A181" s="81" t="s">
        <v>90</v>
      </c>
      <c r="B181" s="81" t="e">
        <f t="shared" si="2"/>
        <v>#N/A</v>
      </c>
      <c r="C181" s="80"/>
      <c r="D181" s="81" t="e">
        <f>B181&amp;" / "&amp;B182</f>
        <v>#N/A</v>
      </c>
    </row>
    <row r="182" spans="1:4">
      <c r="A182" s="81" t="s">
        <v>91</v>
      </c>
      <c r="B182" s="81" t="e">
        <f t="shared" si="2"/>
        <v>#N/A</v>
      </c>
      <c r="C182" s="80"/>
      <c r="D182" s="81"/>
    </row>
    <row r="183" spans="1:4">
      <c r="A183" s="81" t="s">
        <v>98</v>
      </c>
      <c r="B183" s="81" t="e">
        <f t="shared" si="2"/>
        <v>#N/A</v>
      </c>
      <c r="C183" s="80"/>
      <c r="D183" s="81" t="e">
        <f>B183&amp;" / "&amp;B184</f>
        <v>#N/A</v>
      </c>
    </row>
    <row r="184" spans="1:4">
      <c r="A184" s="81" t="s">
        <v>97</v>
      </c>
      <c r="B184" s="81" t="e">
        <f t="shared" si="2"/>
        <v>#N/A</v>
      </c>
      <c r="C184" s="80"/>
      <c r="D184" s="81"/>
    </row>
    <row r="185" spans="1:4">
      <c r="A185" s="81" t="s">
        <v>107</v>
      </c>
      <c r="B185" s="81" t="e">
        <f t="shared" si="2"/>
        <v>#N/A</v>
      </c>
      <c r="C185" s="80"/>
      <c r="D185" s="81" t="e">
        <f>B185&amp;" / "&amp;B186</f>
        <v>#N/A</v>
      </c>
    </row>
    <row r="186" spans="1:4">
      <c r="A186" s="81" t="s">
        <v>108</v>
      </c>
      <c r="B186" s="81" t="e">
        <f t="shared" si="2"/>
        <v>#N/A</v>
      </c>
      <c r="C186" s="80"/>
      <c r="D186" s="81"/>
    </row>
    <row r="187" spans="1:4">
      <c r="A187" s="81" t="s">
        <v>110</v>
      </c>
      <c r="B187" s="81" t="e">
        <f t="shared" si="2"/>
        <v>#N/A</v>
      </c>
      <c r="C187" s="80"/>
      <c r="D187" s="81" t="e">
        <f>B187&amp;" / "&amp;B188</f>
        <v>#N/A</v>
      </c>
    </row>
    <row r="188" spans="1:4">
      <c r="A188" s="81" t="s">
        <v>111</v>
      </c>
      <c r="B188" s="81" t="e">
        <f t="shared" si="2"/>
        <v>#N/A</v>
      </c>
      <c r="C188" s="80"/>
      <c r="D188" s="81"/>
    </row>
    <row r="189" spans="1:4">
      <c r="A189" s="81" t="s">
        <v>123</v>
      </c>
      <c r="B189" s="81" t="e">
        <f t="shared" si="2"/>
        <v>#N/A</v>
      </c>
      <c r="C189" s="80"/>
      <c r="D189" s="81" t="e">
        <f>B189&amp;" / "&amp;B190</f>
        <v>#N/A</v>
      </c>
    </row>
    <row r="190" spans="1:4">
      <c r="A190" s="81" t="s">
        <v>122</v>
      </c>
      <c r="B190" s="81" t="e">
        <f t="shared" si="2"/>
        <v>#N/A</v>
      </c>
      <c r="C190" s="80"/>
      <c r="D190" s="81"/>
    </row>
    <row r="191" spans="1:4">
      <c r="A191" s="81" t="s">
        <v>125</v>
      </c>
      <c r="B191" s="81" t="e">
        <f t="shared" si="2"/>
        <v>#N/A</v>
      </c>
      <c r="C191" s="80"/>
      <c r="D191" s="81" t="e">
        <f>B191&amp;" / "&amp;B192</f>
        <v>#N/A</v>
      </c>
    </row>
    <row r="192" spans="1:4">
      <c r="A192" s="81" t="s">
        <v>129</v>
      </c>
      <c r="B192" s="81" t="e">
        <f t="shared" si="2"/>
        <v>#N/A</v>
      </c>
      <c r="C192" s="80"/>
      <c r="D192" s="81"/>
    </row>
    <row r="193" spans="1:4">
      <c r="A193" s="81" t="s">
        <v>127</v>
      </c>
      <c r="B193" s="81" t="e">
        <f t="shared" si="2"/>
        <v>#N/A</v>
      </c>
      <c r="C193" s="81"/>
      <c r="D193" s="81" t="e">
        <f>B193&amp;" / "&amp;B194</f>
        <v>#N/A</v>
      </c>
    </row>
    <row r="194" spans="1:4">
      <c r="A194" s="81" t="s">
        <v>134</v>
      </c>
      <c r="B194" s="81" t="e">
        <f t="shared" si="2"/>
        <v>#N/A</v>
      </c>
      <c r="C194" s="81"/>
      <c r="D194" s="81"/>
    </row>
    <row r="195" spans="1:4">
      <c r="A195" s="81" t="s">
        <v>138</v>
      </c>
      <c r="B195" s="81" t="e">
        <f t="shared" si="2"/>
        <v>#N/A</v>
      </c>
      <c r="C195" s="81"/>
      <c r="D195" s="81" t="e">
        <f>B195&amp;" / "&amp;B196</f>
        <v>#N/A</v>
      </c>
    </row>
    <row r="196" spans="1:4">
      <c r="A196" s="81" t="s">
        <v>136</v>
      </c>
      <c r="B196" s="81" t="e">
        <f t="shared" si="2"/>
        <v>#N/A</v>
      </c>
      <c r="C196" s="81"/>
      <c r="D196" s="81"/>
    </row>
  </sheetData>
  <mergeCells count="162">
    <mergeCell ref="C132:D132"/>
    <mergeCell ref="B18:C18"/>
    <mergeCell ref="E15:F15"/>
    <mergeCell ref="E16:F16"/>
    <mergeCell ref="E19:F19"/>
    <mergeCell ref="A80:B80"/>
    <mergeCell ref="C124:D124"/>
    <mergeCell ref="C125:D125"/>
    <mergeCell ref="C118:D118"/>
    <mergeCell ref="B16:C16"/>
    <mergeCell ref="E54:F54"/>
    <mergeCell ref="B17:C17"/>
    <mergeCell ref="A57:B57"/>
    <mergeCell ref="A58:B58"/>
    <mergeCell ref="A61:B61"/>
    <mergeCell ref="A62:B62"/>
    <mergeCell ref="C109:D109"/>
    <mergeCell ref="C111:D111"/>
    <mergeCell ref="C106:D106"/>
    <mergeCell ref="C56:D56"/>
    <mergeCell ref="C120:D120"/>
    <mergeCell ref="C121:D121"/>
    <mergeCell ref="C116:D116"/>
    <mergeCell ref="C117:D117"/>
    <mergeCell ref="C131:D131"/>
    <mergeCell ref="C102:D102"/>
    <mergeCell ref="C101:D101"/>
    <mergeCell ref="C65:D65"/>
    <mergeCell ref="G55:H55"/>
    <mergeCell ref="C113:D113"/>
    <mergeCell ref="E32:F32"/>
    <mergeCell ref="E33:F33"/>
    <mergeCell ref="E36:F36"/>
    <mergeCell ref="C100:D100"/>
    <mergeCell ref="C129:D129"/>
    <mergeCell ref="C130:D130"/>
    <mergeCell ref="C128:D128"/>
    <mergeCell ref="C122:D122"/>
    <mergeCell ref="C123:D123"/>
    <mergeCell ref="C114:D114"/>
    <mergeCell ref="C115:D115"/>
    <mergeCell ref="C105:D105"/>
    <mergeCell ref="O1:P1"/>
    <mergeCell ref="C96:D96"/>
    <mergeCell ref="G20:H20"/>
    <mergeCell ref="G24:H24"/>
    <mergeCell ref="G26:H26"/>
    <mergeCell ref="C119:D119"/>
    <mergeCell ref="I22:J22"/>
    <mergeCell ref="M12:N12"/>
    <mergeCell ref="B9:C9"/>
    <mergeCell ref="I3:J3"/>
    <mergeCell ref="C112:D112"/>
    <mergeCell ref="C108:D108"/>
    <mergeCell ref="G7:H7"/>
    <mergeCell ref="G40:H40"/>
    <mergeCell ref="G41:H41"/>
    <mergeCell ref="G44:H44"/>
    <mergeCell ref="B10:C10"/>
    <mergeCell ref="B12:C12"/>
    <mergeCell ref="C97:D97"/>
    <mergeCell ref="C107:D107"/>
    <mergeCell ref="C103:D103"/>
    <mergeCell ref="C99:D99"/>
    <mergeCell ref="C98:D98"/>
    <mergeCell ref="C104:D104"/>
    <mergeCell ref="Q4:R4"/>
    <mergeCell ref="S1:T1"/>
    <mergeCell ref="E84:F84"/>
    <mergeCell ref="S54:T54"/>
    <mergeCell ref="Q67:R67"/>
    <mergeCell ref="O57:P57"/>
    <mergeCell ref="G73:H73"/>
    <mergeCell ref="I60:J60"/>
    <mergeCell ref="S55:T55"/>
    <mergeCell ref="O25:P25"/>
    <mergeCell ref="K7:L7"/>
    <mergeCell ref="K19:L19"/>
    <mergeCell ref="Q68:R68"/>
    <mergeCell ref="K45:L45"/>
    <mergeCell ref="M51:N51"/>
    <mergeCell ref="M50:N50"/>
    <mergeCell ref="M64:N64"/>
    <mergeCell ref="K56:L56"/>
    <mergeCell ref="K73:L73"/>
    <mergeCell ref="I67:J67"/>
    <mergeCell ref="I68:J68"/>
    <mergeCell ref="I43:J43"/>
    <mergeCell ref="I53:J53"/>
    <mergeCell ref="I52:J52"/>
    <mergeCell ref="G1:H1"/>
    <mergeCell ref="G5:H5"/>
    <mergeCell ref="E64:F64"/>
    <mergeCell ref="C59:D59"/>
    <mergeCell ref="G65:H65"/>
    <mergeCell ref="C55:D55"/>
    <mergeCell ref="E63:F63"/>
    <mergeCell ref="E57:F57"/>
    <mergeCell ref="B1:C1"/>
    <mergeCell ref="G27:H27"/>
    <mergeCell ref="G30:H30"/>
    <mergeCell ref="G50:H50"/>
    <mergeCell ref="G34:H34"/>
    <mergeCell ref="G46:H46"/>
    <mergeCell ref="G47:H47"/>
    <mergeCell ref="G35:H35"/>
    <mergeCell ref="B8:C8"/>
    <mergeCell ref="B5:C5"/>
    <mergeCell ref="B6:C6"/>
    <mergeCell ref="B7:C7"/>
    <mergeCell ref="B11:C11"/>
    <mergeCell ref="B15:C15"/>
    <mergeCell ref="B13:C13"/>
    <mergeCell ref="G11:H11"/>
    <mergeCell ref="S2:T2"/>
    <mergeCell ref="C126:D126"/>
    <mergeCell ref="C86:D86"/>
    <mergeCell ref="C87:D87"/>
    <mergeCell ref="C73:D73"/>
    <mergeCell ref="C74:D74"/>
    <mergeCell ref="C77:D77"/>
    <mergeCell ref="C78:D78"/>
    <mergeCell ref="C82:D82"/>
    <mergeCell ref="B2:C2"/>
    <mergeCell ref="B3:C3"/>
    <mergeCell ref="B4:C4"/>
    <mergeCell ref="I48:J48"/>
    <mergeCell ref="G82:H82"/>
    <mergeCell ref="I28:J28"/>
    <mergeCell ref="I36:J36"/>
    <mergeCell ref="I9:J9"/>
    <mergeCell ref="Q42:R42"/>
    <mergeCell ref="Q5:R5"/>
    <mergeCell ref="Q41:R41"/>
    <mergeCell ref="M39:N39"/>
    <mergeCell ref="R22:S22"/>
    <mergeCell ref="I15:J15"/>
    <mergeCell ref="G13:H13"/>
    <mergeCell ref="C127:D127"/>
    <mergeCell ref="K6:L6"/>
    <mergeCell ref="E80:F80"/>
    <mergeCell ref="I78:J78"/>
    <mergeCell ref="E72:F72"/>
    <mergeCell ref="E75:F75"/>
    <mergeCell ref="E71:F71"/>
    <mergeCell ref="C110:D110"/>
    <mergeCell ref="E81:F81"/>
    <mergeCell ref="C69:D69"/>
    <mergeCell ref="C70:D70"/>
    <mergeCell ref="E67:F67"/>
    <mergeCell ref="B14:C14"/>
    <mergeCell ref="C66:D66"/>
    <mergeCell ref="E53:F53"/>
    <mergeCell ref="K32:L32"/>
    <mergeCell ref="I42:J42"/>
    <mergeCell ref="G17:H17"/>
    <mergeCell ref="G38:H38"/>
    <mergeCell ref="G21:H21"/>
    <mergeCell ref="B22:C22"/>
    <mergeCell ref="A81:B81"/>
    <mergeCell ref="A84:B84"/>
    <mergeCell ref="A85:B85"/>
  </mergeCells>
  <phoneticPr fontId="0" type="noConversion"/>
  <conditionalFormatting sqref="I3:J13 I15:J16 M3:N10 K46:L56 U1:IV1048576 N91:T65536 K83:L84 D55:D58 N12:N55 R4 D87 C55:C60 E21:F61 K21:L34 O25:P25 M12:M84 G1:H32 K58:L79 K9:L17 B62 I62:J65 I20:I60 J46:J60 K36:L43 J45:L45 J89:M65536 D70:D73 F65:F66 S17:T70 Q17:R65 L7 Q67:R70 I67:J76 G66:G95 H78:J84 O32:P55 N57:P70 E71:F80 D65:D68 D60 R8:S8 D84:D85 J19:J43 D78 D75:D76 C65:C78 R72:R87 K3:K7 L3:L5 O17:P23 S12 Q9:R12 E63:F64 F68:F70 E65:E70 B57:B60 A57:A62 C19:C21 A161:B196 A1:A18 S5:T5 T8:T12 O5:P5 O8:P12 O1:P1 P2 Q1:S2 T1 Q4:Q6 C88:D95 A96:E132 G34:H63 E81:E95 A80:A85 H89:I95 F82:F95 E171:I65536 E3:F19 K19:L19 C82:D82 C84:C87 B85 B80:B83 H66:H76 G65:H65 E133:E170 C161:D65536 D19:D50 B22:B39 C23:C39 C41:C50 B40:C40">
    <cfRule type="cellIs" dxfId="8" priority="1" stopIfTrue="1" operator="equal">
      <formula>"0 / 0"</formula>
    </cfRule>
  </conditionalFormatting>
  <conditionalFormatting sqref="B1:B16 B17:C18">
    <cfRule type="cellIs" dxfId="7" priority="2" stopIfTrue="1" operator="equal">
      <formula>0</formula>
    </cfRule>
  </conditionalFormatting>
  <conditionalFormatting sqref="D1:D18">
    <cfRule type="cellIs" dxfId="6" priority="3" stopIfTrue="1" operator="equal">
      <formula>0</formula>
    </cfRule>
  </conditionalFormatting>
  <printOptions horizontalCentered="1" verticalCentered="1"/>
  <pageMargins left="0.75" right="0.75" top="0.17" bottom="0.3" header="0.17" footer="0.3"/>
  <pageSetup scale="52"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Sheet19"/>
  <dimension ref="A1:T201"/>
  <sheetViews>
    <sheetView workbookViewId="0">
      <selection activeCell="M5" sqref="M5"/>
    </sheetView>
  </sheetViews>
  <sheetFormatPr defaultRowHeight="12.75"/>
  <cols>
    <col min="1" max="1" width="10.28515625" style="7" bestFit="1" customWidth="1"/>
    <col min="2" max="2" width="9.5703125" style="1" customWidth="1"/>
    <col min="3" max="3" width="9.140625" style="1"/>
    <col min="4" max="4" width="9.28515625" style="1" bestFit="1" customWidth="1"/>
    <col min="5" max="5" width="9.140625" style="1"/>
    <col min="6" max="6" width="9.42578125" style="1" bestFit="1" customWidth="1"/>
    <col min="7" max="7" width="9.140625" style="1"/>
    <col min="8" max="8" width="9.5703125" style="1" bestFit="1" customWidth="1"/>
    <col min="9" max="9" width="9.28515625" style="1" bestFit="1" customWidth="1"/>
    <col min="10" max="10" width="9.7109375" style="1" bestFit="1" customWidth="1"/>
    <col min="11" max="11" width="9.7109375" style="1" customWidth="1"/>
    <col min="12" max="12" width="9.85546875" style="1" bestFit="1" customWidth="1"/>
    <col min="13" max="13" width="9.7109375" style="1" bestFit="1" customWidth="1"/>
    <col min="14" max="14" width="11" style="1" bestFit="1" customWidth="1"/>
    <col min="15" max="15" width="10.140625" style="1" bestFit="1" customWidth="1"/>
    <col min="16" max="16" width="9.85546875" style="1" bestFit="1" customWidth="1"/>
    <col min="17" max="17" width="10.5703125" style="1" bestFit="1" customWidth="1"/>
    <col min="18" max="18" width="10.85546875" style="1" bestFit="1" customWidth="1"/>
    <col min="19" max="19" width="9.28515625" style="1" bestFit="1" customWidth="1"/>
    <col min="20" max="20" width="10.85546875" style="1" bestFit="1" customWidth="1"/>
    <col min="21" max="16384" width="9.140625" style="1"/>
  </cols>
  <sheetData>
    <row r="1" spans="1:20" ht="13.5" thickBot="1">
      <c r="A1" s="149" t="s">
        <v>24</v>
      </c>
      <c r="B1" s="150"/>
      <c r="G1" s="110" t="str">
        <f>D176</f>
        <v>I / u</v>
      </c>
      <c r="H1" s="110"/>
      <c r="L1" s="124" t="s">
        <v>17</v>
      </c>
      <c r="M1" s="125"/>
      <c r="O1" s="131" t="s">
        <v>143</v>
      </c>
      <c r="P1" s="132"/>
      <c r="Q1" s="62">
        <v>1</v>
      </c>
      <c r="R1" s="61" t="s">
        <v>19</v>
      </c>
      <c r="S1" s="157" t="s">
        <v>8</v>
      </c>
      <c r="T1" s="158"/>
    </row>
    <row r="2" spans="1:20" ht="13.5" thickBot="1">
      <c r="A2" s="32" t="s">
        <v>25</v>
      </c>
      <c r="B2" s="65">
        <v>0.36840000000000001</v>
      </c>
      <c r="G2" s="10"/>
      <c r="H2" s="11"/>
      <c r="L2" s="139">
        <f>L3*Q1+Q2</f>
        <v>190</v>
      </c>
      <c r="M2" s="140"/>
      <c r="O2" s="28"/>
      <c r="P2" s="54" t="s">
        <v>18</v>
      </c>
      <c r="Q2" s="63">
        <v>0</v>
      </c>
      <c r="R2" s="20">
        <f>Q1*L3+Q2-L3</f>
        <v>0</v>
      </c>
      <c r="S2" s="155">
        <v>5</v>
      </c>
      <c r="T2" s="156"/>
    </row>
    <row r="3" spans="1:20" ht="13.5" thickBot="1">
      <c r="A3" s="30" t="s">
        <v>6</v>
      </c>
      <c r="B3" s="64">
        <v>0.26315</v>
      </c>
      <c r="G3" s="4"/>
      <c r="H3" s="14">
        <v>-4</v>
      </c>
      <c r="I3" s="110"/>
      <c r="J3" s="110"/>
      <c r="L3" s="17">
        <f>(COUNTA(E110:E137)+COUNTA(E100:E109))*S2</f>
        <v>190</v>
      </c>
    </row>
    <row r="4" spans="1:20">
      <c r="A4" s="30" t="str">
        <f t="shared" ref="A4:A20" si="0">Q6</f>
        <v>3rd Place</v>
      </c>
      <c r="B4" s="64">
        <v>0.15790000000000001</v>
      </c>
      <c r="G4" s="4"/>
      <c r="H4" s="5"/>
      <c r="I4" s="23"/>
      <c r="J4" s="3"/>
      <c r="Q4" s="85" t="s">
        <v>2</v>
      </c>
      <c r="R4" s="126">
        <f>IF(Q70="",Q43,S56)</f>
        <v>0</v>
      </c>
      <c r="S4" s="127"/>
      <c r="T4" s="45">
        <f t="shared" ref="T4:T22" si="1">$L$2*B2</f>
        <v>69.995999999999995</v>
      </c>
    </row>
    <row r="5" spans="1:20">
      <c r="A5" s="30" t="str">
        <f t="shared" si="0"/>
        <v>4th Place</v>
      </c>
      <c r="B5" s="64">
        <v>0.10525</v>
      </c>
      <c r="G5" s="110" t="str">
        <f>D178</f>
        <v>y / t</v>
      </c>
      <c r="H5" s="120"/>
      <c r="I5" s="2"/>
      <c r="J5" s="6"/>
      <c r="Q5" s="49" t="s">
        <v>7</v>
      </c>
      <c r="R5" s="147">
        <f>IF(Q43=O25,O59,IF(S56=Q43,Q70,IF(S56=Q70,Q43,"")))</f>
        <v>0</v>
      </c>
      <c r="S5" s="148"/>
      <c r="T5" s="46">
        <f t="shared" si="1"/>
        <v>49.9985</v>
      </c>
    </row>
    <row r="6" spans="1:20">
      <c r="A6" s="30" t="str">
        <f t="shared" si="0"/>
        <v>5th Place</v>
      </c>
      <c r="B6" s="64">
        <v>5.2650000000000002E-2</v>
      </c>
      <c r="I6" s="4"/>
      <c r="J6" s="14">
        <v>-19</v>
      </c>
      <c r="K6" s="107"/>
      <c r="L6" s="106"/>
      <c r="Q6" s="49" t="s">
        <v>5</v>
      </c>
      <c r="R6" s="147">
        <f>IF(O59=M52,M67,M52)</f>
        <v>0</v>
      </c>
      <c r="S6" s="148"/>
      <c r="T6" s="46">
        <f t="shared" si="1"/>
        <v>30.001000000000001</v>
      </c>
    </row>
    <row r="7" spans="1:20">
      <c r="A7" s="30" t="str">
        <f t="shared" si="0"/>
        <v>5th Place</v>
      </c>
      <c r="B7" s="64">
        <v>5.2650000000000002E-2</v>
      </c>
      <c r="G7" s="110" t="str">
        <f>D180</f>
        <v>r / e</v>
      </c>
      <c r="H7" s="110"/>
      <c r="I7" s="4"/>
      <c r="J7" s="14"/>
      <c r="K7" s="108"/>
      <c r="L7" s="109"/>
      <c r="Q7" s="49" t="s">
        <v>4</v>
      </c>
      <c r="R7" s="147">
        <f>IF(M67=K58,K76,K58)</f>
        <v>0</v>
      </c>
      <c r="S7" s="148"/>
      <c r="T7" s="46">
        <f t="shared" si="1"/>
        <v>19.997499999999999</v>
      </c>
    </row>
    <row r="8" spans="1:20">
      <c r="A8" s="30" t="str">
        <f t="shared" si="0"/>
        <v>7th Place</v>
      </c>
      <c r="B8" s="64">
        <v>0</v>
      </c>
      <c r="G8" s="10"/>
      <c r="H8" s="11"/>
      <c r="I8" s="4"/>
      <c r="J8" s="5"/>
      <c r="L8" s="5"/>
      <c r="Q8" s="49" t="s">
        <v>49</v>
      </c>
      <c r="R8" s="147">
        <f>IF(K76=I70,I81,I70)</f>
        <v>0</v>
      </c>
      <c r="S8" s="148"/>
      <c r="T8" s="46">
        <f t="shared" si="1"/>
        <v>10.003500000000001</v>
      </c>
    </row>
    <row r="9" spans="1:20">
      <c r="A9" s="30" t="str">
        <f t="shared" si="0"/>
        <v>7th Place</v>
      </c>
      <c r="B9" s="64">
        <v>0</v>
      </c>
      <c r="G9" s="4"/>
      <c r="H9" s="14">
        <v>-5</v>
      </c>
      <c r="I9" s="110"/>
      <c r="J9" s="120"/>
      <c r="L9" s="5"/>
      <c r="Q9" s="49" t="s">
        <v>49</v>
      </c>
      <c r="R9" s="147">
        <f>IF(K58=I54,I62,I54)</f>
        <v>0</v>
      </c>
      <c r="S9" s="148"/>
      <c r="T9" s="46">
        <f t="shared" si="1"/>
        <v>10.003500000000001</v>
      </c>
    </row>
    <row r="10" spans="1:20">
      <c r="A10" s="30" t="str">
        <f t="shared" si="0"/>
        <v>9th Place</v>
      </c>
      <c r="B10" s="64">
        <v>0</v>
      </c>
      <c r="G10" s="4"/>
      <c r="H10" s="5"/>
      <c r="I10" s="2"/>
      <c r="J10" s="2"/>
      <c r="L10" s="5"/>
      <c r="Q10" s="49" t="s">
        <v>50</v>
      </c>
      <c r="R10" s="147">
        <f>IF(I81=G76,G85,G76)</f>
        <v>0</v>
      </c>
      <c r="S10" s="148"/>
      <c r="T10" s="46">
        <f t="shared" si="1"/>
        <v>0</v>
      </c>
    </row>
    <row r="11" spans="1:20">
      <c r="A11" s="30" t="str">
        <f t="shared" si="0"/>
        <v>9th Place</v>
      </c>
      <c r="B11" s="64">
        <v>0</v>
      </c>
      <c r="G11" s="110" t="str">
        <f>D182</f>
        <v>w / q</v>
      </c>
      <c r="H11" s="120"/>
      <c r="L11" s="14"/>
      <c r="Q11" s="49" t="s">
        <v>50</v>
      </c>
      <c r="R11" s="147">
        <f>IF(I62=G57,G68,G57)</f>
        <v>0</v>
      </c>
      <c r="S11" s="148"/>
      <c r="T11" s="46">
        <f t="shared" si="1"/>
        <v>0</v>
      </c>
    </row>
    <row r="12" spans="1:20">
      <c r="A12" s="30" t="str">
        <f t="shared" si="0"/>
        <v>9th Place</v>
      </c>
      <c r="B12" s="64">
        <v>0</v>
      </c>
      <c r="G12" s="2"/>
      <c r="H12" s="2"/>
      <c r="L12" s="14">
        <v>-27</v>
      </c>
      <c r="M12" s="106"/>
      <c r="N12" s="106"/>
      <c r="Q12" s="49" t="s">
        <v>54</v>
      </c>
      <c r="R12" s="147">
        <f>IF(G57=E55,E59,E55)</f>
        <v>0</v>
      </c>
      <c r="S12" s="148"/>
      <c r="T12" s="46">
        <f t="shared" si="1"/>
        <v>0</v>
      </c>
    </row>
    <row r="13" spans="1:20">
      <c r="A13" s="30" t="str">
        <f t="shared" si="0"/>
        <v>9th Place</v>
      </c>
      <c r="B13" s="64">
        <v>0</v>
      </c>
      <c r="G13" s="110" t="str">
        <f>D184</f>
        <v>z / x</v>
      </c>
      <c r="H13" s="110"/>
      <c r="L13" s="14"/>
      <c r="M13" s="22"/>
      <c r="N13" s="59"/>
      <c r="Q13" s="49" t="s">
        <v>54</v>
      </c>
      <c r="R13" s="147">
        <f>IF(G68=E66,E70,E66)</f>
        <v>0</v>
      </c>
      <c r="S13" s="148"/>
      <c r="T13" s="46">
        <f t="shared" si="1"/>
        <v>0</v>
      </c>
    </row>
    <row r="14" spans="1:20">
      <c r="A14" s="30" t="str">
        <f t="shared" si="0"/>
        <v>13th Place</v>
      </c>
      <c r="B14" s="64">
        <v>0</v>
      </c>
      <c r="G14" s="10"/>
      <c r="H14" s="11"/>
      <c r="L14" s="14"/>
      <c r="M14" s="22"/>
      <c r="N14" s="41"/>
      <c r="Q14" s="49" t="s">
        <v>54</v>
      </c>
      <c r="R14" s="147">
        <f>IF(G76=E74,E78,E74)</f>
        <v>0</v>
      </c>
      <c r="S14" s="148"/>
      <c r="T14" s="46">
        <f t="shared" si="1"/>
        <v>0</v>
      </c>
    </row>
    <row r="15" spans="1:20">
      <c r="A15" s="30" t="str">
        <f t="shared" si="0"/>
        <v>13th Place</v>
      </c>
      <c r="B15" s="64">
        <v>0</v>
      </c>
      <c r="E15" s="110" t="str">
        <f>D164</f>
        <v>Fro / Flo</v>
      </c>
      <c r="F15" s="110"/>
      <c r="G15" s="4"/>
      <c r="H15" s="14">
        <v>-9</v>
      </c>
      <c r="I15" s="110"/>
      <c r="J15" s="110"/>
      <c r="K15" s="2"/>
      <c r="L15" s="15"/>
      <c r="N15" s="5"/>
      <c r="Q15" s="49" t="s">
        <v>54</v>
      </c>
      <c r="R15" s="147">
        <f>IF(G85=E83,E87,E83)</f>
        <v>0</v>
      </c>
      <c r="S15" s="148"/>
      <c r="T15" s="46">
        <f t="shared" si="1"/>
        <v>0</v>
      </c>
    </row>
    <row r="16" spans="1:20">
      <c r="A16" s="30" t="str">
        <f t="shared" si="0"/>
        <v>13th Place</v>
      </c>
      <c r="B16" s="64">
        <v>0</v>
      </c>
      <c r="E16" s="111"/>
      <c r="F16" s="112"/>
      <c r="G16" s="4"/>
      <c r="H16" s="14"/>
      <c r="I16" s="8"/>
      <c r="J16" s="9"/>
      <c r="K16" s="2"/>
      <c r="L16" s="15"/>
      <c r="N16" s="5"/>
      <c r="Q16" s="49" t="s">
        <v>109</v>
      </c>
      <c r="R16" s="147" t="str">
        <f>IF(E87=C85,C89,C85)</f>
        <v/>
      </c>
      <c r="S16" s="148"/>
      <c r="T16" s="46">
        <f t="shared" si="1"/>
        <v>0</v>
      </c>
    </row>
    <row r="17" spans="1:20">
      <c r="A17" s="30" t="str">
        <f t="shared" si="0"/>
        <v>13th Place</v>
      </c>
      <c r="B17" s="64">
        <v>0</v>
      </c>
      <c r="E17" s="4"/>
      <c r="F17" s="14">
        <v>-1</v>
      </c>
      <c r="G17" s="110"/>
      <c r="H17" s="120"/>
      <c r="J17" s="5"/>
      <c r="K17" s="2"/>
      <c r="L17" s="6"/>
      <c r="M17" s="2"/>
      <c r="N17" s="6"/>
      <c r="Q17" s="49" t="s">
        <v>109</v>
      </c>
      <c r="R17" s="147">
        <f>IF(E59=C57,C61,C57)</f>
        <v>0</v>
      </c>
      <c r="S17" s="148"/>
      <c r="T17" s="46">
        <f t="shared" si="1"/>
        <v>0</v>
      </c>
    </row>
    <row r="18" spans="1:20">
      <c r="A18" s="30" t="str">
        <f t="shared" si="0"/>
        <v>Last Place</v>
      </c>
      <c r="B18" s="75">
        <v>0</v>
      </c>
      <c r="E18" s="4"/>
      <c r="F18" s="5"/>
      <c r="G18" s="23"/>
      <c r="H18" s="23"/>
      <c r="J18" s="5"/>
      <c r="L18" s="5"/>
      <c r="M18" s="2"/>
      <c r="N18" s="6"/>
      <c r="Q18" s="49" t="s">
        <v>109</v>
      </c>
      <c r="R18" s="147" t="str">
        <f>IF(E78=C76,C80,C76)</f>
        <v/>
      </c>
      <c r="S18" s="148"/>
      <c r="T18" s="46">
        <f t="shared" si="1"/>
        <v>0</v>
      </c>
    </row>
    <row r="19" spans="1:20">
      <c r="A19" s="30" t="str">
        <f t="shared" si="0"/>
        <v>Last Place</v>
      </c>
      <c r="B19" s="75">
        <v>0</v>
      </c>
      <c r="E19" s="110" t="str">
        <f>D166</f>
        <v>a / s</v>
      </c>
      <c r="F19" s="120"/>
      <c r="G19" s="2"/>
      <c r="H19" s="2"/>
      <c r="J19" s="14">
        <v>-20</v>
      </c>
      <c r="K19" s="106"/>
      <c r="L19" s="115"/>
      <c r="M19" s="2"/>
      <c r="N19" s="6"/>
      <c r="Q19" s="49" t="s">
        <v>109</v>
      </c>
      <c r="R19" s="147" t="str">
        <f>IF(E70=C68,C72,C68)</f>
        <v/>
      </c>
      <c r="S19" s="148"/>
      <c r="T19" s="46">
        <f t="shared" si="1"/>
        <v>0</v>
      </c>
    </row>
    <row r="20" spans="1:20" ht="13.5" thickBot="1">
      <c r="A20" s="31" t="str">
        <f t="shared" si="0"/>
        <v>Last Place</v>
      </c>
      <c r="B20" s="66">
        <v>0</v>
      </c>
      <c r="G20" s="110" t="str">
        <f>D186</f>
        <v>c / v</v>
      </c>
      <c r="H20" s="110"/>
      <c r="I20" s="4"/>
      <c r="J20" s="14"/>
      <c r="M20" s="4"/>
      <c r="N20" s="14"/>
      <c r="Q20" s="49" t="s">
        <v>99</v>
      </c>
      <c r="R20" s="128" t="str">
        <f>IF(C85=A83,A87,A83)</f>
        <v/>
      </c>
      <c r="S20" s="128"/>
      <c r="T20" s="46">
        <f t="shared" si="1"/>
        <v>0</v>
      </c>
    </row>
    <row r="21" spans="1:20">
      <c r="G21" s="111"/>
      <c r="H21" s="112"/>
      <c r="I21" s="4"/>
      <c r="J21" s="5"/>
      <c r="M21" s="4"/>
      <c r="N21" s="5"/>
      <c r="Q21" s="49" t="s">
        <v>99</v>
      </c>
      <c r="R21" s="128" t="str">
        <f>IF(C68=A66,A70,A66)</f>
        <v/>
      </c>
      <c r="S21" s="128"/>
      <c r="T21" s="46">
        <f t="shared" si="1"/>
        <v>0</v>
      </c>
    </row>
    <row r="22" spans="1:20" ht="13.5" thickBot="1">
      <c r="G22" s="4"/>
      <c r="H22" s="14">
        <v>-6</v>
      </c>
      <c r="I22" s="110"/>
      <c r="J22" s="120"/>
      <c r="M22" s="4"/>
      <c r="O22" s="42"/>
      <c r="P22" s="4"/>
      <c r="Q22" s="89" t="s">
        <v>99</v>
      </c>
      <c r="R22" s="138" t="str">
        <f>IF(C61=A59,A63,A59)</f>
        <v/>
      </c>
      <c r="S22" s="138"/>
      <c r="T22" s="47">
        <f t="shared" si="1"/>
        <v>0</v>
      </c>
    </row>
    <row r="23" spans="1:20">
      <c r="G23" s="4"/>
      <c r="H23" s="5"/>
      <c r="I23" s="2"/>
      <c r="J23" s="2"/>
      <c r="M23" s="4"/>
      <c r="N23" s="4"/>
      <c r="O23" s="40"/>
      <c r="P23" s="22"/>
    </row>
    <row r="24" spans="1:20">
      <c r="G24" s="110" t="str">
        <f>D188</f>
        <v>b / nn</v>
      </c>
      <c r="H24" s="120"/>
      <c r="I24" s="2"/>
      <c r="J24" s="2"/>
      <c r="M24" s="4"/>
      <c r="N24" s="60"/>
      <c r="O24" s="42"/>
      <c r="P24" s="4"/>
    </row>
    <row r="25" spans="1:20">
      <c r="G25" s="2"/>
      <c r="H25" s="2"/>
      <c r="I25" s="2"/>
      <c r="J25" s="2"/>
      <c r="M25" s="4"/>
      <c r="N25" s="60">
        <v>-33</v>
      </c>
      <c r="O25" s="107"/>
      <c r="P25" s="106"/>
    </row>
    <row r="26" spans="1:20">
      <c r="G26" s="110" t="str">
        <f>D190</f>
        <v>m / ,</v>
      </c>
      <c r="H26" s="110"/>
      <c r="I26" s="2"/>
      <c r="J26" s="2"/>
      <c r="M26" s="4"/>
      <c r="N26" s="14"/>
      <c r="P26" s="5"/>
    </row>
    <row r="27" spans="1:20">
      <c r="G27" s="111"/>
      <c r="H27" s="112"/>
      <c r="I27" s="2"/>
      <c r="J27" s="2"/>
      <c r="M27" s="4"/>
      <c r="N27" s="14"/>
      <c r="P27" s="5"/>
    </row>
    <row r="28" spans="1:20">
      <c r="G28" s="4"/>
      <c r="H28" s="14">
        <v>-7</v>
      </c>
      <c r="I28" s="110"/>
      <c r="J28" s="110"/>
      <c r="M28" s="4"/>
      <c r="N28" s="14"/>
      <c r="P28" s="5"/>
    </row>
    <row r="29" spans="1:20">
      <c r="G29" s="4"/>
      <c r="H29" s="5"/>
      <c r="I29" s="23"/>
      <c r="J29" s="3"/>
      <c r="M29" s="4"/>
      <c r="N29" s="14"/>
      <c r="P29" s="5"/>
    </row>
    <row r="30" spans="1:20">
      <c r="G30" s="110" t="str">
        <f>D192</f>
        <v>aa / bb</v>
      </c>
      <c r="H30" s="120"/>
      <c r="I30" s="2"/>
      <c r="J30" s="6"/>
      <c r="M30" s="4"/>
      <c r="N30" s="14"/>
      <c r="P30" s="5"/>
    </row>
    <row r="31" spans="1:20">
      <c r="G31" s="2"/>
      <c r="H31" s="2"/>
      <c r="I31" s="2"/>
      <c r="J31" s="6"/>
      <c r="M31" s="4"/>
      <c r="N31" s="14"/>
      <c r="P31" s="5"/>
    </row>
    <row r="32" spans="1:20">
      <c r="E32" s="110" t="str">
        <f>D168</f>
        <v>d / g</v>
      </c>
      <c r="F32" s="110"/>
      <c r="I32" s="24"/>
      <c r="J32" s="15">
        <v>-21</v>
      </c>
      <c r="K32" s="107"/>
      <c r="L32" s="106"/>
      <c r="N32" s="5"/>
      <c r="O32" s="4"/>
      <c r="P32" s="5"/>
    </row>
    <row r="33" spans="5:20">
      <c r="E33" s="111"/>
      <c r="F33" s="112"/>
      <c r="I33" s="4"/>
      <c r="J33" s="14"/>
      <c r="K33" s="23"/>
      <c r="L33" s="3"/>
      <c r="N33" s="5"/>
      <c r="P33" s="5"/>
    </row>
    <row r="34" spans="5:20">
      <c r="E34" s="4"/>
      <c r="F34" s="14">
        <v>-2</v>
      </c>
      <c r="G34" s="110"/>
      <c r="H34" s="110"/>
      <c r="I34" s="4"/>
      <c r="J34" s="14"/>
      <c r="K34" s="2"/>
      <c r="L34" s="6"/>
      <c r="N34" s="5"/>
      <c r="P34" s="5"/>
    </row>
    <row r="35" spans="5:20">
      <c r="E35" s="4"/>
      <c r="F35" s="5"/>
      <c r="G35" s="111"/>
      <c r="H35" s="112"/>
      <c r="I35" s="4"/>
      <c r="J35" s="5"/>
      <c r="L35" s="5"/>
      <c r="N35" s="5"/>
      <c r="P35" s="5"/>
    </row>
    <row r="36" spans="5:20">
      <c r="E36" s="110" t="str">
        <f>D170</f>
        <v>h / j</v>
      </c>
      <c r="F36" s="120"/>
      <c r="G36" s="4"/>
      <c r="H36" s="14">
        <v>-10</v>
      </c>
      <c r="I36" s="146"/>
      <c r="J36" s="120"/>
      <c r="K36" s="2"/>
      <c r="L36" s="15"/>
      <c r="M36" s="42"/>
      <c r="N36" s="5"/>
      <c r="P36" s="5"/>
    </row>
    <row r="37" spans="5:20">
      <c r="G37" s="4"/>
      <c r="H37" s="5"/>
      <c r="I37" s="2"/>
      <c r="J37" s="2"/>
      <c r="K37" s="2"/>
      <c r="M37" s="42"/>
      <c r="N37" s="5"/>
      <c r="P37" s="5"/>
    </row>
    <row r="38" spans="5:20">
      <c r="G38" s="110" t="str">
        <f>D194</f>
        <v>cc / dd</v>
      </c>
      <c r="H38" s="120"/>
      <c r="I38" s="2"/>
      <c r="J38" s="2"/>
      <c r="K38" s="2"/>
      <c r="L38" s="15"/>
      <c r="M38" s="22"/>
      <c r="N38" s="41"/>
      <c r="P38" s="5"/>
    </row>
    <row r="39" spans="5:20">
      <c r="I39" s="2"/>
      <c r="J39" s="2"/>
      <c r="K39" s="2"/>
      <c r="L39" s="15">
        <v>-28</v>
      </c>
      <c r="M39" s="107"/>
      <c r="N39" s="115"/>
      <c r="P39" s="5"/>
    </row>
    <row r="40" spans="5:20">
      <c r="E40" s="110" t="str">
        <f>D172</f>
        <v>k / l</v>
      </c>
      <c r="F40" s="110"/>
      <c r="I40" s="2"/>
      <c r="J40" s="2"/>
      <c r="K40" s="2"/>
      <c r="L40" s="15"/>
      <c r="M40" s="22"/>
      <c r="N40" s="22"/>
      <c r="P40" s="5"/>
    </row>
    <row r="41" spans="5:20">
      <c r="E41" s="111"/>
      <c r="F41" s="112"/>
      <c r="I41" s="2"/>
      <c r="J41" s="2"/>
      <c r="K41" s="2"/>
      <c r="L41" s="15"/>
      <c r="M41" s="22"/>
      <c r="N41" s="22"/>
      <c r="P41" s="5"/>
    </row>
    <row r="42" spans="5:20">
      <c r="E42" s="4"/>
      <c r="F42" s="14">
        <v>-3</v>
      </c>
      <c r="G42" s="110"/>
      <c r="H42" s="110"/>
      <c r="I42" s="2"/>
      <c r="J42" s="2"/>
      <c r="K42" s="2"/>
      <c r="L42" s="15"/>
      <c r="M42" s="22"/>
      <c r="N42" s="22"/>
      <c r="P42" s="5"/>
      <c r="S42" s="27"/>
      <c r="T42" s="74"/>
    </row>
    <row r="43" spans="5:20">
      <c r="E43" s="4"/>
      <c r="F43" s="5"/>
      <c r="G43" s="111"/>
      <c r="H43" s="112"/>
      <c r="I43" s="2"/>
      <c r="J43" s="2"/>
      <c r="K43" s="2"/>
      <c r="L43" s="15"/>
      <c r="M43" s="22"/>
      <c r="N43" s="22"/>
      <c r="P43" s="14">
        <v>-36</v>
      </c>
      <c r="Q43" s="146"/>
      <c r="R43" s="110"/>
      <c r="S43" s="27"/>
      <c r="T43" s="74"/>
    </row>
    <row r="44" spans="5:20">
      <c r="E44" s="110" t="str">
        <f>D174</f>
        <v>p / o</v>
      </c>
      <c r="F44" s="120"/>
      <c r="G44" s="4"/>
      <c r="H44" s="14">
        <v>-11</v>
      </c>
      <c r="I44" s="110"/>
      <c r="J44" s="110"/>
      <c r="K44" s="2"/>
      <c r="L44" s="15"/>
      <c r="M44" s="22"/>
      <c r="N44" s="22"/>
      <c r="P44" s="14"/>
      <c r="Q44" s="116" t="s">
        <v>2</v>
      </c>
      <c r="R44" s="117"/>
      <c r="S44" s="27"/>
      <c r="T44" s="53"/>
    </row>
    <row r="45" spans="5:20">
      <c r="G45" s="4"/>
      <c r="H45" s="5"/>
      <c r="I45" s="111"/>
      <c r="J45" s="112"/>
      <c r="K45" s="2"/>
      <c r="L45" s="6"/>
      <c r="O45" s="4"/>
      <c r="P45" s="5"/>
      <c r="R45" s="13"/>
      <c r="S45" s="27"/>
      <c r="T45" s="53"/>
    </row>
    <row r="46" spans="5:20">
      <c r="G46" s="110" t="str">
        <f>D196</f>
        <v>ee / ff</v>
      </c>
      <c r="H46" s="120"/>
      <c r="I46" s="4"/>
      <c r="K46" s="42"/>
      <c r="L46" s="5"/>
      <c r="O46" s="4"/>
      <c r="Q46" s="42"/>
      <c r="R46" s="13"/>
    </row>
    <row r="47" spans="5:20">
      <c r="G47" s="2"/>
      <c r="H47" s="2"/>
      <c r="I47" s="4"/>
      <c r="J47" s="14">
        <v>-22</v>
      </c>
      <c r="K47" s="106"/>
      <c r="L47" s="115"/>
      <c r="O47" s="4"/>
      <c r="Q47" s="42"/>
      <c r="R47" s="13"/>
    </row>
    <row r="48" spans="5:20">
      <c r="G48" s="110" t="str">
        <f>D198</f>
        <v>gg / hh</v>
      </c>
      <c r="H48" s="110"/>
      <c r="I48" s="4"/>
      <c r="J48" s="14"/>
      <c r="K48" s="22"/>
      <c r="L48" s="22"/>
      <c r="O48" s="4"/>
      <c r="Q48" s="42"/>
      <c r="R48" s="13"/>
    </row>
    <row r="49" spans="1:20">
      <c r="G49" s="111"/>
      <c r="H49" s="112"/>
      <c r="I49" s="4"/>
      <c r="J49" s="5"/>
      <c r="O49" s="4"/>
      <c r="P49" s="14"/>
      <c r="Q49" s="42"/>
      <c r="R49" s="13"/>
    </row>
    <row r="50" spans="1:20">
      <c r="G50" s="4"/>
      <c r="H50" s="14">
        <v>-8</v>
      </c>
      <c r="I50" s="110"/>
      <c r="J50" s="120"/>
      <c r="O50" s="4"/>
      <c r="P50" s="5"/>
      <c r="Q50" s="42"/>
      <c r="R50" s="13"/>
    </row>
    <row r="51" spans="1:20">
      <c r="G51" s="4"/>
      <c r="H51" s="5"/>
      <c r="I51" s="2"/>
      <c r="J51" s="2"/>
      <c r="O51" s="4"/>
      <c r="P51" s="5"/>
      <c r="Q51" s="42"/>
      <c r="R51" s="13"/>
    </row>
    <row r="52" spans="1:20">
      <c r="G52" s="110" t="str">
        <f>D200</f>
        <v>uu / PP</v>
      </c>
      <c r="H52" s="120"/>
      <c r="I52" s="2"/>
      <c r="J52" s="2"/>
      <c r="M52" s="110" t="str">
        <f>IF(O25="","",IF(O25=M12,M39,M12))</f>
        <v/>
      </c>
      <c r="N52" s="110"/>
      <c r="O52" s="4"/>
      <c r="P52" s="5"/>
      <c r="Q52" s="42"/>
      <c r="R52" s="13"/>
    </row>
    <row r="53" spans="1:20">
      <c r="I53" s="2"/>
      <c r="J53" s="2"/>
      <c r="M53" s="111" t="s">
        <v>185</v>
      </c>
      <c r="N53" s="112"/>
      <c r="O53" s="4"/>
      <c r="P53" s="5"/>
      <c r="Q53" s="42"/>
      <c r="R53" s="13"/>
    </row>
    <row r="54" spans="1:20">
      <c r="I54" s="110" t="str">
        <f>IF(M12="","",IF(M12=K6,K19,K6))</f>
        <v/>
      </c>
      <c r="J54" s="110"/>
      <c r="N54" s="5"/>
      <c r="O54" s="4"/>
      <c r="P54" s="5"/>
      <c r="Q54" s="42"/>
      <c r="R54" s="13"/>
    </row>
    <row r="55" spans="1:20">
      <c r="E55" s="110" t="str">
        <f>IF(K47="","",IF(K47=I44,I50,I44))</f>
        <v/>
      </c>
      <c r="F55" s="110"/>
      <c r="I55" s="111" t="s">
        <v>131</v>
      </c>
      <c r="J55" s="112"/>
      <c r="N55" s="5"/>
      <c r="O55" s="4"/>
      <c r="P55" s="5"/>
      <c r="Q55" s="42"/>
      <c r="R55" s="13"/>
    </row>
    <row r="56" spans="1:20">
      <c r="E56" s="111" t="s">
        <v>130</v>
      </c>
      <c r="F56" s="112"/>
      <c r="I56" s="4"/>
      <c r="J56" s="14"/>
      <c r="N56" s="5"/>
      <c r="P56" s="5"/>
      <c r="Q56" s="42"/>
      <c r="R56" s="16">
        <v>-37</v>
      </c>
      <c r="S56" s="118"/>
      <c r="T56" s="119"/>
    </row>
    <row r="57" spans="1:20">
      <c r="C57" s="110" t="str">
        <f>IF(I9="","",IF(I9=G7,G11,G7))</f>
        <v/>
      </c>
      <c r="D57" s="110"/>
      <c r="E57" s="4"/>
      <c r="F57" s="14">
        <v>-26</v>
      </c>
      <c r="G57" s="146"/>
      <c r="H57" s="110"/>
      <c r="J57" s="5"/>
      <c r="M57" s="4"/>
      <c r="N57" s="14"/>
      <c r="P57" s="5"/>
      <c r="Q57" s="4"/>
      <c r="R57" s="13"/>
      <c r="S57" s="113" t="s">
        <v>2</v>
      </c>
      <c r="T57" s="114"/>
    </row>
    <row r="58" spans="1:20">
      <c r="C58" s="111" t="s">
        <v>37</v>
      </c>
      <c r="D58" s="112"/>
      <c r="E58" s="4"/>
      <c r="F58" s="5"/>
      <c r="G58" s="10"/>
      <c r="H58" s="11"/>
      <c r="J58" s="14">
        <v>-31</v>
      </c>
      <c r="K58" s="146"/>
      <c r="L58" s="110"/>
      <c r="O58" s="42"/>
      <c r="P58" s="5"/>
      <c r="Q58" s="4"/>
      <c r="R58" s="16"/>
    </row>
    <row r="59" spans="1:20">
      <c r="A59" s="110" t="str">
        <f>IF(G34="","",IF(G34=E32,E36,E32))</f>
        <v/>
      </c>
      <c r="B59" s="110"/>
      <c r="C59" s="4"/>
      <c r="D59" s="14">
        <v>-16</v>
      </c>
      <c r="E59" s="110"/>
      <c r="F59" s="120"/>
      <c r="H59" s="5"/>
      <c r="I59" s="4"/>
      <c r="J59" s="14"/>
      <c r="K59" s="73"/>
      <c r="L59" s="9"/>
      <c r="N59" s="14">
        <v>-35</v>
      </c>
      <c r="O59" s="110"/>
      <c r="P59" s="120"/>
      <c r="Q59" s="4"/>
      <c r="R59" s="13"/>
    </row>
    <row r="60" spans="1:20">
      <c r="A60" s="111" t="s">
        <v>1</v>
      </c>
      <c r="B60" s="112"/>
      <c r="C60" s="4"/>
      <c r="D60" s="5"/>
      <c r="E60" s="10"/>
      <c r="F60" s="10"/>
      <c r="H60" s="5"/>
      <c r="I60" s="4"/>
      <c r="J60" s="5"/>
      <c r="K60" s="42"/>
      <c r="L60" s="5"/>
      <c r="N60" s="14"/>
      <c r="Q60" s="4"/>
      <c r="R60" s="13"/>
    </row>
    <row r="61" spans="1:20">
      <c r="A61" s="2"/>
      <c r="B61" s="14">
        <v>-12</v>
      </c>
      <c r="C61" s="110"/>
      <c r="D61" s="120"/>
      <c r="E61" s="2"/>
      <c r="F61" s="2"/>
      <c r="H61" s="5"/>
      <c r="I61" s="4"/>
      <c r="J61" s="5"/>
      <c r="L61" s="5"/>
      <c r="N61" s="14"/>
      <c r="Q61" s="4"/>
      <c r="R61" s="13"/>
    </row>
    <row r="62" spans="1:20">
      <c r="A62" s="2"/>
      <c r="B62" s="5"/>
      <c r="C62" s="10"/>
      <c r="D62" s="10"/>
      <c r="E62" s="2"/>
      <c r="F62" s="2"/>
      <c r="H62" s="14">
        <v>-29</v>
      </c>
      <c r="I62" s="110"/>
      <c r="J62" s="120"/>
      <c r="L62" s="5"/>
      <c r="N62" s="14"/>
      <c r="Q62" s="4"/>
      <c r="R62" s="13"/>
    </row>
    <row r="63" spans="1:20">
      <c r="A63" s="110" t="str">
        <f>IF(I3="","",IF(I3=G1,G5,G1))</f>
        <v/>
      </c>
      <c r="B63" s="120"/>
      <c r="H63" s="14"/>
      <c r="I63" s="73"/>
      <c r="J63" s="8"/>
      <c r="L63" s="5"/>
      <c r="N63" s="5"/>
      <c r="Q63" s="4"/>
      <c r="R63" s="16"/>
    </row>
    <row r="64" spans="1:20">
      <c r="A64" s="111" t="s">
        <v>33</v>
      </c>
      <c r="B64" s="111"/>
      <c r="G64" s="4"/>
      <c r="H64" s="14"/>
      <c r="I64" s="42"/>
      <c r="J64" s="4"/>
      <c r="K64" s="4"/>
      <c r="L64" s="5"/>
      <c r="N64" s="5"/>
      <c r="Q64" s="4"/>
      <c r="R64" s="13"/>
    </row>
    <row r="65" spans="1:18">
      <c r="A65" s="24"/>
      <c r="B65" s="24"/>
      <c r="G65" s="4"/>
      <c r="H65" s="14"/>
      <c r="I65" s="4"/>
      <c r="J65" s="4"/>
      <c r="K65" s="4"/>
      <c r="L65" s="5"/>
      <c r="N65" s="5"/>
      <c r="Q65" s="4"/>
      <c r="R65" s="13"/>
    </row>
    <row r="66" spans="1:18">
      <c r="A66" s="110" t="str">
        <f>IF(G41="","",IF(G41=E39,E43,E39))</f>
        <v/>
      </c>
      <c r="B66" s="110"/>
      <c r="E66" s="110" t="str">
        <f>IF(K32="","",IF(K32=I28,I36,I28))</f>
        <v/>
      </c>
      <c r="F66" s="110"/>
      <c r="G66" s="4"/>
      <c r="H66" s="5"/>
      <c r="I66" s="24"/>
      <c r="J66" s="24"/>
      <c r="K66" s="4"/>
      <c r="L66" s="5"/>
      <c r="N66" s="5"/>
      <c r="Q66" s="4"/>
      <c r="R66" s="13"/>
    </row>
    <row r="67" spans="1:18">
      <c r="A67" s="111" t="s">
        <v>23</v>
      </c>
      <c r="B67" s="112"/>
      <c r="E67" s="111" t="s">
        <v>104</v>
      </c>
      <c r="F67" s="112"/>
      <c r="H67" s="5"/>
      <c r="I67" s="4"/>
      <c r="J67" s="60"/>
      <c r="K67" s="4"/>
      <c r="L67" s="14">
        <v>-34</v>
      </c>
      <c r="M67" s="107"/>
      <c r="N67" s="115"/>
      <c r="Q67" s="4"/>
      <c r="R67" s="13"/>
    </row>
    <row r="68" spans="1:18">
      <c r="A68" s="2"/>
      <c r="B68" s="14">
        <v>-13</v>
      </c>
      <c r="C68" s="110" t="str">
        <f>IF(I22="","",IF(I22=G20,G24,G20))</f>
        <v/>
      </c>
      <c r="D68" s="110"/>
      <c r="E68" s="4"/>
      <c r="F68" s="14">
        <v>-25</v>
      </c>
      <c r="G68" s="110"/>
      <c r="H68" s="120"/>
      <c r="I68" s="4"/>
      <c r="J68" s="4"/>
      <c r="K68" s="4"/>
      <c r="L68" s="5"/>
      <c r="Q68" s="4"/>
      <c r="R68" s="13"/>
    </row>
    <row r="69" spans="1:18">
      <c r="A69" s="2"/>
      <c r="B69" s="5"/>
      <c r="C69" s="111" t="s">
        <v>37</v>
      </c>
      <c r="D69" s="112"/>
      <c r="E69" s="4"/>
      <c r="F69" s="5"/>
      <c r="K69" s="4"/>
      <c r="L69" s="5"/>
      <c r="R69" s="13"/>
    </row>
    <row r="70" spans="1:18">
      <c r="A70" s="110" t="str">
        <f>IF(I10="","",IF(I10=G8,G12,G8))</f>
        <v/>
      </c>
      <c r="B70" s="120"/>
      <c r="C70" s="4"/>
      <c r="D70" s="14">
        <v>-17</v>
      </c>
      <c r="E70" s="110"/>
      <c r="F70" s="120"/>
      <c r="I70" s="110" t="str">
        <f>IF(M39="","",IF(M39=K32,K47,K32))</f>
        <v/>
      </c>
      <c r="J70" s="110"/>
      <c r="K70" s="4"/>
      <c r="L70" s="5"/>
      <c r="Q70" s="121" t="str">
        <f>IF(Q43="","",IF(Q43=O59,O25,""))</f>
        <v/>
      </c>
      <c r="R70" s="122"/>
    </row>
    <row r="71" spans="1:18">
      <c r="A71" s="111" t="s">
        <v>59</v>
      </c>
      <c r="B71" s="111"/>
      <c r="C71" s="4"/>
      <c r="D71" s="5"/>
      <c r="E71" s="10"/>
      <c r="F71" s="10"/>
      <c r="I71" s="111" t="s">
        <v>184</v>
      </c>
      <c r="J71" s="112"/>
      <c r="K71" s="4"/>
      <c r="L71" s="5"/>
      <c r="Q71" s="114" t="s">
        <v>186</v>
      </c>
      <c r="R71" s="114"/>
    </row>
    <row r="72" spans="1:18">
      <c r="A72" s="1"/>
      <c r="C72" s="110" t="str">
        <f>IF(I15="","",IF(I15=G13,G17,G13))</f>
        <v/>
      </c>
      <c r="D72" s="120"/>
      <c r="E72" s="24"/>
      <c r="F72" s="24"/>
      <c r="I72" s="24"/>
      <c r="J72" s="82"/>
      <c r="K72" s="4"/>
      <c r="L72" s="5"/>
      <c r="Q72" s="24"/>
      <c r="R72" s="24"/>
    </row>
    <row r="73" spans="1:18">
      <c r="C73" s="111" t="s">
        <v>38</v>
      </c>
      <c r="D73" s="111"/>
      <c r="E73" s="24"/>
      <c r="F73" s="24"/>
      <c r="I73" s="24"/>
      <c r="J73" s="82"/>
      <c r="K73" s="4"/>
      <c r="L73" s="5"/>
      <c r="Q73" s="24"/>
      <c r="R73" s="24"/>
    </row>
    <row r="74" spans="1:18">
      <c r="A74" s="1"/>
      <c r="E74" s="110" t="str">
        <f>IF(K19="","",IF(K19=I15,I22,I15))</f>
        <v/>
      </c>
      <c r="F74" s="110"/>
      <c r="I74" s="24"/>
      <c r="J74" s="82"/>
      <c r="L74" s="5"/>
    </row>
    <row r="75" spans="1:18">
      <c r="A75" s="1"/>
      <c r="E75" s="111" t="s">
        <v>118</v>
      </c>
      <c r="F75" s="112"/>
      <c r="I75" s="24"/>
      <c r="J75" s="82"/>
      <c r="K75" s="4"/>
      <c r="L75" s="5"/>
    </row>
    <row r="76" spans="1:18">
      <c r="A76" s="1"/>
      <c r="C76" s="110" t="str">
        <f>IF(I28="","",IF(I28=G26,G30,G26))</f>
        <v/>
      </c>
      <c r="D76" s="110"/>
      <c r="E76" s="4"/>
      <c r="F76" s="14">
        <v>-24</v>
      </c>
      <c r="G76" s="146"/>
      <c r="H76" s="110"/>
      <c r="I76" s="24"/>
      <c r="J76" s="15">
        <v>-32</v>
      </c>
      <c r="K76" s="146"/>
      <c r="L76" s="120"/>
    </row>
    <row r="77" spans="1:18">
      <c r="A77" s="1"/>
      <c r="C77" s="111" t="s">
        <v>32</v>
      </c>
      <c r="D77" s="112"/>
      <c r="E77" s="4"/>
      <c r="F77" s="5"/>
      <c r="G77" s="10"/>
      <c r="H77" s="11"/>
      <c r="I77" s="4"/>
      <c r="J77" s="14"/>
      <c r="K77" s="4"/>
      <c r="M77" s="24"/>
    </row>
    <row r="78" spans="1:18">
      <c r="A78" s="1"/>
      <c r="C78" s="4"/>
      <c r="D78" s="14">
        <v>-15</v>
      </c>
      <c r="E78" s="110"/>
      <c r="F78" s="120"/>
      <c r="H78" s="5"/>
      <c r="I78" s="4"/>
      <c r="J78" s="5"/>
      <c r="K78" s="4"/>
    </row>
    <row r="79" spans="1:18">
      <c r="A79" s="1"/>
      <c r="C79" s="4"/>
      <c r="D79" s="5"/>
      <c r="E79" s="10"/>
      <c r="F79" s="10"/>
      <c r="I79" s="42"/>
      <c r="J79" s="5"/>
    </row>
    <row r="80" spans="1:18">
      <c r="C80" s="110" t="str">
        <f>IF(I36="","",IF(I36=G34,G38,G34))</f>
        <v/>
      </c>
      <c r="D80" s="120"/>
      <c r="E80" s="24"/>
      <c r="F80" s="24"/>
      <c r="I80" s="42"/>
      <c r="J80" s="5"/>
    </row>
    <row r="81" spans="1:10">
      <c r="C81" s="111" t="s">
        <v>52</v>
      </c>
      <c r="D81" s="111"/>
      <c r="E81" s="24"/>
      <c r="F81" s="24"/>
      <c r="H81" s="60">
        <v>-30</v>
      </c>
      <c r="I81" s="146"/>
      <c r="J81" s="120"/>
    </row>
    <row r="82" spans="1:10">
      <c r="E82" s="24"/>
      <c r="F82" s="24"/>
      <c r="H82" s="14"/>
      <c r="I82" s="86"/>
      <c r="J82" s="2"/>
    </row>
    <row r="83" spans="1:10">
      <c r="A83" s="110" t="str">
        <f>IF(G17="","",IF(G17=E15,E19,E15))</f>
        <v/>
      </c>
      <c r="B83" s="110"/>
      <c r="E83" s="110" t="str">
        <f>IF(K6="","",IF(K6=I3,I9,I3))</f>
        <v/>
      </c>
      <c r="F83" s="110"/>
      <c r="G83" s="4"/>
      <c r="H83" s="14"/>
      <c r="I83" s="87"/>
    </row>
    <row r="84" spans="1:10">
      <c r="A84" s="111" t="s">
        <v>0</v>
      </c>
      <c r="B84" s="112"/>
      <c r="E84" s="111" t="s">
        <v>94</v>
      </c>
      <c r="F84" s="112"/>
      <c r="G84" s="4"/>
      <c r="H84" s="5"/>
    </row>
    <row r="85" spans="1:10">
      <c r="A85" s="2"/>
      <c r="B85" s="14">
        <v>-14</v>
      </c>
      <c r="C85" s="110"/>
      <c r="D85" s="110"/>
      <c r="E85" s="4"/>
      <c r="F85" s="14">
        <v>-23</v>
      </c>
      <c r="G85" s="146"/>
      <c r="H85" s="120"/>
    </row>
    <row r="86" spans="1:10">
      <c r="A86" s="2"/>
      <c r="B86" s="5"/>
      <c r="D86" s="9"/>
      <c r="E86" s="4"/>
      <c r="F86" s="5"/>
      <c r="G86" s="10"/>
      <c r="H86" s="10"/>
    </row>
    <row r="87" spans="1:10">
      <c r="A87" s="110" t="str">
        <f>IF(I44="","",IF(I44=G42,G46,G42))</f>
        <v/>
      </c>
      <c r="B87" s="120"/>
      <c r="C87" s="4"/>
      <c r="D87" s="14">
        <v>-18</v>
      </c>
      <c r="E87" s="110"/>
      <c r="F87" s="120"/>
    </row>
    <row r="88" spans="1:10">
      <c r="A88" s="111" t="s">
        <v>46</v>
      </c>
      <c r="B88" s="111"/>
      <c r="C88" s="4"/>
      <c r="D88" s="5"/>
      <c r="E88" s="10"/>
      <c r="F88" s="10"/>
    </row>
    <row r="89" spans="1:10">
      <c r="C89" s="110" t="str">
        <f>IF(I50="","",IF(I50=G48,G52,G48))</f>
        <v/>
      </c>
      <c r="D89" s="120"/>
    </row>
    <row r="90" spans="1:10">
      <c r="C90" s="111" t="s">
        <v>47</v>
      </c>
      <c r="D90" s="111"/>
    </row>
    <row r="98" spans="1:5" ht="13.5" thickBot="1"/>
    <row r="99" spans="1:5" ht="13.5" thickBot="1">
      <c r="A99" s="25"/>
      <c r="B99" s="34" t="s">
        <v>44</v>
      </c>
      <c r="C99" s="135" t="s">
        <v>45</v>
      </c>
      <c r="D99" s="135"/>
      <c r="E99" s="29" t="s">
        <v>15</v>
      </c>
    </row>
    <row r="100" spans="1:5">
      <c r="A100" s="30" t="s">
        <v>9</v>
      </c>
      <c r="B100" s="70" t="s">
        <v>70</v>
      </c>
      <c r="C100" s="136" t="s">
        <v>150</v>
      </c>
      <c r="D100" s="137"/>
      <c r="E100" s="67">
        <v>1</v>
      </c>
    </row>
    <row r="101" spans="1:5">
      <c r="A101" s="30" t="s">
        <v>10</v>
      </c>
      <c r="B101" s="71" t="s">
        <v>73</v>
      </c>
      <c r="C101" s="143" t="s">
        <v>151</v>
      </c>
      <c r="D101" s="143"/>
      <c r="E101" s="68">
        <v>1</v>
      </c>
    </row>
    <row r="102" spans="1:5">
      <c r="A102" s="30" t="s">
        <v>11</v>
      </c>
      <c r="B102" s="71" t="s">
        <v>74</v>
      </c>
      <c r="C102" s="143" t="s">
        <v>152</v>
      </c>
      <c r="D102" s="143"/>
      <c r="E102" s="68">
        <v>1</v>
      </c>
    </row>
    <row r="103" spans="1:5">
      <c r="A103" s="30" t="s">
        <v>12</v>
      </c>
      <c r="B103" s="71" t="s">
        <v>83</v>
      </c>
      <c r="C103" s="143" t="s">
        <v>153</v>
      </c>
      <c r="D103" s="143"/>
      <c r="E103" s="68">
        <v>1</v>
      </c>
    </row>
    <row r="104" spans="1:5">
      <c r="A104" s="30" t="s">
        <v>13</v>
      </c>
      <c r="B104" s="71" t="s">
        <v>67</v>
      </c>
      <c r="C104" s="143" t="s">
        <v>154</v>
      </c>
      <c r="D104" s="143"/>
      <c r="E104" s="68">
        <v>1</v>
      </c>
    </row>
    <row r="105" spans="1:5">
      <c r="A105" s="30" t="s">
        <v>14</v>
      </c>
      <c r="B105" s="71" t="s">
        <v>75</v>
      </c>
      <c r="C105" s="143" t="s">
        <v>155</v>
      </c>
      <c r="D105" s="143"/>
      <c r="E105" s="68">
        <v>1</v>
      </c>
    </row>
    <row r="106" spans="1:5">
      <c r="A106" s="30" t="s">
        <v>21</v>
      </c>
      <c r="B106" s="71" t="s">
        <v>68</v>
      </c>
      <c r="C106" s="143" t="s">
        <v>156</v>
      </c>
      <c r="D106" s="143"/>
      <c r="E106" s="68">
        <v>1</v>
      </c>
    </row>
    <row r="107" spans="1:5">
      <c r="A107" s="30" t="s">
        <v>22</v>
      </c>
      <c r="B107" s="71" t="s">
        <v>76</v>
      </c>
      <c r="C107" s="143" t="s">
        <v>157</v>
      </c>
      <c r="D107" s="143"/>
      <c r="E107" s="68">
        <v>1</v>
      </c>
    </row>
    <row r="108" spans="1:5">
      <c r="A108" s="30" t="s">
        <v>26</v>
      </c>
      <c r="B108" s="71" t="s">
        <v>86</v>
      </c>
      <c r="C108" s="143" t="s">
        <v>158</v>
      </c>
      <c r="D108" s="143"/>
      <c r="E108" s="68">
        <v>1</v>
      </c>
    </row>
    <row r="109" spans="1:5">
      <c r="A109" s="30" t="s">
        <v>27</v>
      </c>
      <c r="B109" s="77" t="s">
        <v>72</v>
      </c>
      <c r="C109" s="152" t="s">
        <v>144</v>
      </c>
      <c r="D109" s="152"/>
      <c r="E109" s="78">
        <v>1</v>
      </c>
    </row>
    <row r="110" spans="1:5">
      <c r="A110" s="30" t="s">
        <v>35</v>
      </c>
      <c r="B110" s="71" t="s">
        <v>81</v>
      </c>
      <c r="C110" s="153" t="s">
        <v>159</v>
      </c>
      <c r="D110" s="154"/>
      <c r="E110" s="68">
        <v>1</v>
      </c>
    </row>
    <row r="111" spans="1:5">
      <c r="A111" s="30" t="s">
        <v>36</v>
      </c>
      <c r="B111" s="71" t="s">
        <v>69</v>
      </c>
      <c r="C111" s="143" t="s">
        <v>160</v>
      </c>
      <c r="D111" s="143"/>
      <c r="E111" s="68">
        <v>1</v>
      </c>
    </row>
    <row r="112" spans="1:5">
      <c r="A112" s="30" t="s">
        <v>40</v>
      </c>
      <c r="B112" s="71" t="s">
        <v>79</v>
      </c>
      <c r="C112" s="143" t="s">
        <v>61</v>
      </c>
      <c r="D112" s="143"/>
      <c r="E112" s="68">
        <v>1</v>
      </c>
    </row>
    <row r="113" spans="1:20">
      <c r="A113" s="30" t="s">
        <v>41</v>
      </c>
      <c r="B113" s="71" t="s">
        <v>71</v>
      </c>
      <c r="C113" s="143" t="s">
        <v>161</v>
      </c>
      <c r="D113" s="143"/>
      <c r="E113" s="68">
        <v>1</v>
      </c>
    </row>
    <row r="114" spans="1:20">
      <c r="A114" s="30" t="s">
        <v>42</v>
      </c>
      <c r="B114" s="71" t="s">
        <v>78</v>
      </c>
      <c r="C114" s="143" t="s">
        <v>162</v>
      </c>
      <c r="D114" s="143"/>
      <c r="E114" s="68">
        <v>1</v>
      </c>
    </row>
    <row r="115" spans="1:20">
      <c r="A115" s="30" t="s">
        <v>43</v>
      </c>
      <c r="B115" s="71" t="s">
        <v>82</v>
      </c>
      <c r="C115" s="143" t="s">
        <v>163</v>
      </c>
      <c r="D115" s="143"/>
      <c r="E115" s="68">
        <v>1</v>
      </c>
    </row>
    <row r="116" spans="1:20">
      <c r="A116" s="30" t="s">
        <v>55</v>
      </c>
      <c r="B116" s="71" t="s">
        <v>85</v>
      </c>
      <c r="C116" s="143" t="s">
        <v>164</v>
      </c>
      <c r="D116" s="143"/>
      <c r="E116" s="68">
        <v>1</v>
      </c>
    </row>
    <row r="117" spans="1:20">
      <c r="A117" s="30" t="s">
        <v>56</v>
      </c>
      <c r="B117" s="71" t="s">
        <v>84</v>
      </c>
      <c r="C117" s="143" t="s">
        <v>165</v>
      </c>
      <c r="D117" s="143"/>
      <c r="E117" s="68">
        <v>1</v>
      </c>
    </row>
    <row r="118" spans="1:20">
      <c r="A118" s="30" t="s">
        <v>62</v>
      </c>
      <c r="B118" s="71" t="s">
        <v>77</v>
      </c>
      <c r="C118" s="143" t="s">
        <v>166</v>
      </c>
      <c r="D118" s="143"/>
      <c r="E118" s="68">
        <v>1</v>
      </c>
    </row>
    <row r="119" spans="1:20">
      <c r="A119" s="30" t="s">
        <v>63</v>
      </c>
      <c r="B119" s="77" t="s">
        <v>80</v>
      </c>
      <c r="C119" s="152" t="s">
        <v>167</v>
      </c>
      <c r="D119" s="152"/>
      <c r="E119" s="78">
        <v>1</v>
      </c>
    </row>
    <row r="120" spans="1:20">
      <c r="A120" s="84" t="s">
        <v>92</v>
      </c>
      <c r="B120" s="71" t="s">
        <v>90</v>
      </c>
      <c r="C120" s="153" t="s">
        <v>168</v>
      </c>
      <c r="D120" s="154"/>
      <c r="E120" s="68">
        <v>1</v>
      </c>
    </row>
    <row r="121" spans="1:20">
      <c r="A121" s="30" t="s">
        <v>93</v>
      </c>
      <c r="B121" s="71" t="s">
        <v>91</v>
      </c>
      <c r="C121" s="153" t="s">
        <v>169</v>
      </c>
      <c r="D121" s="154"/>
      <c r="E121" s="68">
        <v>1</v>
      </c>
    </row>
    <row r="122" spans="1:20" ht="12.75" customHeight="1">
      <c r="A122" s="84" t="s">
        <v>95</v>
      </c>
      <c r="B122" s="71" t="s">
        <v>98</v>
      </c>
      <c r="C122" s="153" t="s">
        <v>170</v>
      </c>
      <c r="D122" s="154"/>
      <c r="E122" s="68">
        <v>1</v>
      </c>
    </row>
    <row r="123" spans="1:20" ht="12.75" customHeight="1">
      <c r="A123" s="84" t="s">
        <v>96</v>
      </c>
      <c r="B123" s="71" t="s">
        <v>97</v>
      </c>
      <c r="C123" s="153" t="s">
        <v>171</v>
      </c>
      <c r="D123" s="154"/>
      <c r="E123" s="68">
        <v>1</v>
      </c>
      <c r="K123" s="80"/>
      <c r="L123" s="80"/>
    </row>
    <row r="124" spans="1:20" ht="12.75" customHeight="1">
      <c r="A124" s="84" t="s">
        <v>105</v>
      </c>
      <c r="B124" s="71" t="s">
        <v>107</v>
      </c>
      <c r="C124" s="153" t="s">
        <v>172</v>
      </c>
      <c r="D124" s="154"/>
      <c r="E124" s="68">
        <v>1</v>
      </c>
      <c r="J124" s="80"/>
      <c r="K124" s="80"/>
      <c r="L124" s="80"/>
      <c r="N124" s="80"/>
      <c r="O124" s="80"/>
      <c r="P124" s="80"/>
      <c r="Q124" s="80"/>
      <c r="R124" s="80"/>
      <c r="S124" s="80"/>
      <c r="T124" s="80"/>
    </row>
    <row r="125" spans="1:20" s="80" customFormat="1">
      <c r="A125" s="84" t="s">
        <v>106</v>
      </c>
      <c r="B125" s="71" t="s">
        <v>108</v>
      </c>
      <c r="C125" s="153" t="s">
        <v>173</v>
      </c>
      <c r="D125" s="154"/>
      <c r="E125" s="68">
        <v>1</v>
      </c>
    </row>
    <row r="126" spans="1:20" s="80" customFormat="1">
      <c r="A126" s="84" t="s">
        <v>112</v>
      </c>
      <c r="B126" s="71" t="s">
        <v>110</v>
      </c>
      <c r="C126" s="153" t="s">
        <v>174</v>
      </c>
      <c r="D126" s="154"/>
      <c r="E126" s="68">
        <v>1</v>
      </c>
    </row>
    <row r="127" spans="1:20" s="80" customFormat="1">
      <c r="A127" s="84" t="s">
        <v>113</v>
      </c>
      <c r="B127" s="71" t="s">
        <v>111</v>
      </c>
      <c r="C127" s="153" t="s">
        <v>175</v>
      </c>
      <c r="D127" s="154"/>
      <c r="E127" s="68">
        <v>1</v>
      </c>
    </row>
    <row r="128" spans="1:20" s="80" customFormat="1">
      <c r="A128" s="84" t="s">
        <v>120</v>
      </c>
      <c r="B128" s="71" t="s">
        <v>123</v>
      </c>
      <c r="C128" s="153" t="s">
        <v>176</v>
      </c>
      <c r="D128" s="154"/>
      <c r="E128" s="68">
        <v>1</v>
      </c>
    </row>
    <row r="129" spans="1:5" s="80" customFormat="1">
      <c r="A129" s="84" t="s">
        <v>121</v>
      </c>
      <c r="B129" s="71" t="s">
        <v>122</v>
      </c>
      <c r="C129" s="153" t="s">
        <v>177</v>
      </c>
      <c r="D129" s="154"/>
      <c r="E129" s="68">
        <v>1</v>
      </c>
    </row>
    <row r="130" spans="1:5" s="80" customFormat="1">
      <c r="A130" s="84" t="s">
        <v>126</v>
      </c>
      <c r="B130" s="71" t="s">
        <v>125</v>
      </c>
      <c r="C130" s="153" t="s">
        <v>178</v>
      </c>
      <c r="D130" s="154"/>
      <c r="E130" s="68">
        <v>1</v>
      </c>
    </row>
    <row r="131" spans="1:5" s="80" customFormat="1">
      <c r="A131" s="84" t="s">
        <v>128</v>
      </c>
      <c r="B131" s="71" t="s">
        <v>129</v>
      </c>
      <c r="C131" s="153" t="s">
        <v>179</v>
      </c>
      <c r="D131" s="154"/>
      <c r="E131" s="68">
        <v>1</v>
      </c>
    </row>
    <row r="132" spans="1:5" s="80" customFormat="1">
      <c r="A132" s="84" t="s">
        <v>135</v>
      </c>
      <c r="B132" s="71" t="s">
        <v>127</v>
      </c>
      <c r="C132" s="153" t="s">
        <v>180</v>
      </c>
      <c r="D132" s="154"/>
      <c r="E132" s="68">
        <v>1</v>
      </c>
    </row>
    <row r="133" spans="1:5" s="80" customFormat="1">
      <c r="A133" s="30" t="s">
        <v>137</v>
      </c>
      <c r="B133" s="77" t="s">
        <v>134</v>
      </c>
      <c r="C133" s="152" t="s">
        <v>181</v>
      </c>
      <c r="D133" s="152"/>
      <c r="E133" s="78">
        <v>1</v>
      </c>
    </row>
    <row r="134" spans="1:5" s="80" customFormat="1">
      <c r="A134" s="30" t="s">
        <v>148</v>
      </c>
      <c r="B134" s="104" t="s">
        <v>138</v>
      </c>
      <c r="C134" s="153" t="s">
        <v>182</v>
      </c>
      <c r="D134" s="154"/>
      <c r="E134" s="105">
        <v>1</v>
      </c>
    </row>
    <row r="135" spans="1:5" s="80" customFormat="1">
      <c r="A135" s="30" t="s">
        <v>149</v>
      </c>
      <c r="B135" s="102" t="s">
        <v>136</v>
      </c>
      <c r="C135" s="160" t="s">
        <v>183</v>
      </c>
      <c r="D135" s="160"/>
      <c r="E135" s="103">
        <v>1</v>
      </c>
    </row>
    <row r="136" spans="1:5" s="80" customFormat="1">
      <c r="A136" s="30" t="s">
        <v>187</v>
      </c>
      <c r="B136" s="71" t="s">
        <v>188</v>
      </c>
      <c r="C136" s="143" t="s">
        <v>202</v>
      </c>
      <c r="D136" s="143"/>
      <c r="E136" s="68">
        <v>2</v>
      </c>
    </row>
    <row r="137" spans="1:5" s="80" customFormat="1" ht="13.5" thickBot="1">
      <c r="A137" s="31" t="s">
        <v>189</v>
      </c>
      <c r="B137" s="100" t="s">
        <v>191</v>
      </c>
      <c r="C137" s="159" t="s">
        <v>203</v>
      </c>
      <c r="D137" s="159"/>
      <c r="E137" s="101">
        <v>3</v>
      </c>
    </row>
    <row r="138" spans="1:5" s="80" customFormat="1"/>
    <row r="139" spans="1:5" s="80" customFormat="1"/>
    <row r="140" spans="1:5" s="80" customFormat="1"/>
    <row r="141" spans="1:5" s="80" customFormat="1"/>
    <row r="142" spans="1:5" s="80" customFormat="1"/>
    <row r="143" spans="1:5" s="80" customFormat="1"/>
    <row r="144" spans="1:5" s="80" customFormat="1"/>
    <row r="145" spans="5:20" s="80" customFormat="1"/>
    <row r="146" spans="5:20" s="80" customFormat="1"/>
    <row r="147" spans="5:20" s="80" customFormat="1"/>
    <row r="148" spans="5:20" s="80" customFormat="1"/>
    <row r="149" spans="5:20" s="80" customFormat="1">
      <c r="L149" s="1"/>
    </row>
    <row r="150" spans="5:20" s="80" customFormat="1">
      <c r="E150" s="1"/>
      <c r="L150" s="1"/>
      <c r="N150" s="1"/>
      <c r="O150" s="1"/>
      <c r="P150" s="1"/>
      <c r="Q150" s="1"/>
      <c r="R150" s="1"/>
      <c r="S150" s="1"/>
      <c r="T150" s="1"/>
    </row>
    <row r="151" spans="5:20" ht="12.75" customHeight="1"/>
    <row r="152" spans="5:20" ht="12.75" customHeight="1"/>
    <row r="153" spans="5:20" ht="12.75" customHeight="1"/>
    <row r="154" spans="5:20" ht="12.75" customHeight="1"/>
    <row r="164" spans="1:4">
      <c r="A164" s="81" t="s">
        <v>70</v>
      </c>
      <c r="B164" s="81" t="str">
        <f>INDEX($C$100:$C$137,MATCH(A164,$B$100:$B$137,0))</f>
        <v>Fro</v>
      </c>
      <c r="C164" s="81"/>
      <c r="D164" s="81" t="str">
        <f>B164&amp;" / "&amp;B165</f>
        <v>Fro / Flo</v>
      </c>
    </row>
    <row r="165" spans="1:4">
      <c r="A165" s="81" t="s">
        <v>73</v>
      </c>
      <c r="B165" s="81" t="str">
        <f t="shared" ref="B165:B201" si="2">INDEX($C$100:$C$137,MATCH(A165,$B$100:$B$137,0))</f>
        <v>Flo</v>
      </c>
      <c r="C165" s="81"/>
      <c r="D165" s="81"/>
    </row>
    <row r="166" spans="1:4">
      <c r="A166" s="81" t="s">
        <v>74</v>
      </c>
      <c r="B166" s="81" t="str">
        <f t="shared" si="2"/>
        <v>a</v>
      </c>
      <c r="C166" s="81"/>
      <c r="D166" s="81" t="str">
        <f>B166&amp;" / "&amp;B167</f>
        <v>a / s</v>
      </c>
    </row>
    <row r="167" spans="1:4">
      <c r="A167" s="81" t="s">
        <v>83</v>
      </c>
      <c r="B167" s="81" t="str">
        <f t="shared" si="2"/>
        <v>s</v>
      </c>
      <c r="C167" s="81"/>
      <c r="D167" s="81"/>
    </row>
    <row r="168" spans="1:4">
      <c r="A168" s="81" t="s">
        <v>67</v>
      </c>
      <c r="B168" s="81" t="str">
        <f t="shared" si="2"/>
        <v>d</v>
      </c>
      <c r="C168" s="81"/>
      <c r="D168" s="81" t="str">
        <f>B168&amp;" / "&amp;B169</f>
        <v>d / g</v>
      </c>
    </row>
    <row r="169" spans="1:4">
      <c r="A169" s="81" t="s">
        <v>75</v>
      </c>
      <c r="B169" s="81" t="str">
        <f t="shared" si="2"/>
        <v>g</v>
      </c>
      <c r="C169" s="81"/>
      <c r="D169" s="81"/>
    </row>
    <row r="170" spans="1:4">
      <c r="A170" s="81" t="s">
        <v>68</v>
      </c>
      <c r="B170" s="81" t="str">
        <f t="shared" si="2"/>
        <v>h</v>
      </c>
      <c r="C170" s="81"/>
      <c r="D170" s="81" t="str">
        <f>B170&amp;" / "&amp;B171</f>
        <v>h / j</v>
      </c>
    </row>
    <row r="171" spans="1:4">
      <c r="A171" s="81" t="s">
        <v>76</v>
      </c>
      <c r="B171" s="81" t="str">
        <f t="shared" si="2"/>
        <v>j</v>
      </c>
      <c r="C171" s="81"/>
      <c r="D171" s="81"/>
    </row>
    <row r="172" spans="1:4">
      <c r="A172" s="81" t="s">
        <v>86</v>
      </c>
      <c r="B172" s="81" t="str">
        <f t="shared" si="2"/>
        <v>k</v>
      </c>
      <c r="C172" s="80"/>
      <c r="D172" s="81" t="str">
        <f>B172&amp;" / "&amp;B173</f>
        <v>k / l</v>
      </c>
    </row>
    <row r="173" spans="1:4">
      <c r="A173" s="81" t="s">
        <v>72</v>
      </c>
      <c r="B173" s="81" t="str">
        <f t="shared" si="2"/>
        <v>l</v>
      </c>
      <c r="C173" s="80"/>
      <c r="D173" s="81"/>
    </row>
    <row r="174" spans="1:4">
      <c r="A174" s="81" t="s">
        <v>81</v>
      </c>
      <c r="B174" s="81" t="str">
        <f t="shared" si="2"/>
        <v>p</v>
      </c>
      <c r="C174" s="80"/>
      <c r="D174" s="81" t="str">
        <f>B174&amp;" / "&amp;B175</f>
        <v>p / o</v>
      </c>
    </row>
    <row r="175" spans="1:4">
      <c r="A175" s="81" t="s">
        <v>69</v>
      </c>
      <c r="B175" s="81" t="str">
        <f t="shared" si="2"/>
        <v>o</v>
      </c>
      <c r="C175" s="80"/>
      <c r="D175" s="81"/>
    </row>
    <row r="176" spans="1:4">
      <c r="A176" s="81" t="s">
        <v>79</v>
      </c>
      <c r="B176" s="81" t="str">
        <f t="shared" si="2"/>
        <v>I</v>
      </c>
      <c r="C176" s="80"/>
      <c r="D176" s="81" t="str">
        <f>B176&amp;" / "&amp;B177</f>
        <v>I / u</v>
      </c>
    </row>
    <row r="177" spans="1:4">
      <c r="A177" s="81" t="s">
        <v>71</v>
      </c>
      <c r="B177" s="81" t="str">
        <f t="shared" si="2"/>
        <v>u</v>
      </c>
      <c r="C177" s="80"/>
      <c r="D177" s="81"/>
    </row>
    <row r="178" spans="1:4">
      <c r="A178" s="81" t="s">
        <v>78</v>
      </c>
      <c r="B178" s="81" t="str">
        <f t="shared" si="2"/>
        <v>y</v>
      </c>
      <c r="C178" s="80"/>
      <c r="D178" s="81" t="str">
        <f>B178&amp;" / "&amp;B179</f>
        <v>y / t</v>
      </c>
    </row>
    <row r="179" spans="1:4">
      <c r="A179" s="81" t="s">
        <v>82</v>
      </c>
      <c r="B179" s="81" t="str">
        <f t="shared" si="2"/>
        <v>t</v>
      </c>
      <c r="C179" s="80"/>
      <c r="D179" s="81"/>
    </row>
    <row r="180" spans="1:4">
      <c r="A180" s="81" t="s">
        <v>85</v>
      </c>
      <c r="B180" s="81" t="str">
        <f t="shared" si="2"/>
        <v>r</v>
      </c>
      <c r="C180" s="80"/>
      <c r="D180" s="81" t="str">
        <f>B180&amp;" / "&amp;B181</f>
        <v>r / e</v>
      </c>
    </row>
    <row r="181" spans="1:4">
      <c r="A181" s="81" t="s">
        <v>84</v>
      </c>
      <c r="B181" s="81" t="str">
        <f t="shared" si="2"/>
        <v>e</v>
      </c>
      <c r="C181" s="80"/>
      <c r="D181" s="81"/>
    </row>
    <row r="182" spans="1:4">
      <c r="A182" s="81" t="s">
        <v>77</v>
      </c>
      <c r="B182" s="81" t="str">
        <f t="shared" si="2"/>
        <v>w</v>
      </c>
      <c r="C182" s="80"/>
      <c r="D182" s="81" t="str">
        <f>B182&amp;" / "&amp;B183</f>
        <v>w / q</v>
      </c>
    </row>
    <row r="183" spans="1:4">
      <c r="A183" s="81" t="s">
        <v>80</v>
      </c>
      <c r="B183" s="81" t="str">
        <f t="shared" si="2"/>
        <v>q</v>
      </c>
      <c r="C183" s="80"/>
      <c r="D183" s="81"/>
    </row>
    <row r="184" spans="1:4">
      <c r="A184" s="81" t="s">
        <v>90</v>
      </c>
      <c r="B184" s="81" t="str">
        <f t="shared" si="2"/>
        <v>z</v>
      </c>
      <c r="C184" s="80"/>
      <c r="D184" s="81" t="str">
        <f>B184&amp;" / "&amp;B185</f>
        <v>z / x</v>
      </c>
    </row>
    <row r="185" spans="1:4">
      <c r="A185" s="81" t="s">
        <v>91</v>
      </c>
      <c r="B185" s="81" t="str">
        <f t="shared" si="2"/>
        <v>x</v>
      </c>
      <c r="C185" s="80"/>
      <c r="D185" s="81"/>
    </row>
    <row r="186" spans="1:4">
      <c r="A186" s="81" t="s">
        <v>98</v>
      </c>
      <c r="B186" s="81" t="str">
        <f t="shared" si="2"/>
        <v>c</v>
      </c>
      <c r="C186" s="80"/>
      <c r="D186" s="81" t="str">
        <f>B186&amp;" / "&amp;B187</f>
        <v>c / v</v>
      </c>
    </row>
    <row r="187" spans="1:4">
      <c r="A187" s="81" t="s">
        <v>97</v>
      </c>
      <c r="B187" s="81" t="str">
        <f t="shared" si="2"/>
        <v>v</v>
      </c>
      <c r="C187" s="80"/>
      <c r="D187" s="81"/>
    </row>
    <row r="188" spans="1:4">
      <c r="A188" s="81" t="s">
        <v>107</v>
      </c>
      <c r="B188" s="81" t="str">
        <f t="shared" si="2"/>
        <v>b</v>
      </c>
      <c r="C188" s="80"/>
      <c r="D188" s="81" t="str">
        <f>B188&amp;" / "&amp;B189</f>
        <v>b / nn</v>
      </c>
    </row>
    <row r="189" spans="1:4">
      <c r="A189" s="81" t="s">
        <v>108</v>
      </c>
      <c r="B189" s="81" t="str">
        <f t="shared" si="2"/>
        <v>nn</v>
      </c>
      <c r="C189" s="80"/>
      <c r="D189" s="81"/>
    </row>
    <row r="190" spans="1:4">
      <c r="A190" s="81" t="s">
        <v>110</v>
      </c>
      <c r="B190" s="81" t="str">
        <f t="shared" si="2"/>
        <v>m</v>
      </c>
      <c r="C190" s="80"/>
      <c r="D190" s="81" t="str">
        <f>B190&amp;" / "&amp;B191</f>
        <v>m / ,</v>
      </c>
    </row>
    <row r="191" spans="1:4">
      <c r="A191" s="81" t="s">
        <v>111</v>
      </c>
      <c r="B191" s="81" t="str">
        <f t="shared" si="2"/>
        <v>,</v>
      </c>
      <c r="C191" s="80"/>
      <c r="D191" s="81"/>
    </row>
    <row r="192" spans="1:4">
      <c r="A192" s="81" t="s">
        <v>123</v>
      </c>
      <c r="B192" s="81" t="str">
        <f t="shared" si="2"/>
        <v>aa</v>
      </c>
      <c r="C192" s="80"/>
      <c r="D192" s="81" t="str">
        <f>B192&amp;" / "&amp;B193</f>
        <v>aa / bb</v>
      </c>
    </row>
    <row r="193" spans="1:4">
      <c r="A193" s="81" t="s">
        <v>122</v>
      </c>
      <c r="B193" s="81" t="str">
        <f t="shared" si="2"/>
        <v>bb</v>
      </c>
      <c r="C193" s="80"/>
      <c r="D193" s="81"/>
    </row>
    <row r="194" spans="1:4">
      <c r="A194" s="81" t="s">
        <v>125</v>
      </c>
      <c r="B194" s="81" t="str">
        <f t="shared" si="2"/>
        <v>cc</v>
      </c>
      <c r="C194" s="80"/>
      <c r="D194" s="81" t="str">
        <f>B194&amp;" / "&amp;B195</f>
        <v>cc / dd</v>
      </c>
    </row>
    <row r="195" spans="1:4">
      <c r="A195" s="81" t="s">
        <v>129</v>
      </c>
      <c r="B195" s="81" t="str">
        <f t="shared" si="2"/>
        <v>dd</v>
      </c>
      <c r="C195" s="80"/>
      <c r="D195" s="81"/>
    </row>
    <row r="196" spans="1:4">
      <c r="A196" s="81" t="s">
        <v>127</v>
      </c>
      <c r="B196" s="81" t="str">
        <f t="shared" si="2"/>
        <v>ee</v>
      </c>
      <c r="C196" s="81"/>
      <c r="D196" s="81" t="str">
        <f>B196&amp;" / "&amp;B197</f>
        <v>ee / ff</v>
      </c>
    </row>
    <row r="197" spans="1:4">
      <c r="A197" s="81" t="s">
        <v>134</v>
      </c>
      <c r="B197" s="81" t="str">
        <f t="shared" si="2"/>
        <v>ff</v>
      </c>
      <c r="C197" s="81"/>
      <c r="D197" s="81"/>
    </row>
    <row r="198" spans="1:4">
      <c r="A198" s="81" t="s">
        <v>138</v>
      </c>
      <c r="B198" s="81" t="str">
        <f t="shared" si="2"/>
        <v>gg</v>
      </c>
      <c r="C198" s="81"/>
      <c r="D198" s="81" t="str">
        <f>B198&amp;" / "&amp;B199</f>
        <v>gg / hh</v>
      </c>
    </row>
    <row r="199" spans="1:4">
      <c r="A199" s="81" t="s">
        <v>136</v>
      </c>
      <c r="B199" s="81" t="str">
        <f t="shared" si="2"/>
        <v>hh</v>
      </c>
      <c r="C199" s="81"/>
      <c r="D199" s="81"/>
    </row>
    <row r="200" spans="1:4">
      <c r="A200" s="81" t="s">
        <v>191</v>
      </c>
      <c r="B200" s="81" t="str">
        <f t="shared" si="2"/>
        <v>uu</v>
      </c>
      <c r="C200" s="81"/>
      <c r="D200" s="81" t="str">
        <f>B200&amp;" / "&amp;B201</f>
        <v>uu / PP</v>
      </c>
    </row>
    <row r="201" spans="1:4">
      <c r="A201" s="81" t="s">
        <v>188</v>
      </c>
      <c r="B201" s="81" t="str">
        <f t="shared" si="2"/>
        <v>PP</v>
      </c>
      <c r="C201" s="81"/>
      <c r="D201" s="81"/>
    </row>
  </sheetData>
  <mergeCells count="171">
    <mergeCell ref="A66:B66"/>
    <mergeCell ref="A67:B67"/>
    <mergeCell ref="E40:F40"/>
    <mergeCell ref="E41:F41"/>
    <mergeCell ref="G48:H48"/>
    <mergeCell ref="G49:H49"/>
    <mergeCell ref="Q44:R44"/>
    <mergeCell ref="S56:T56"/>
    <mergeCell ref="I28:J28"/>
    <mergeCell ref="G57:H57"/>
    <mergeCell ref="C136:D136"/>
    <mergeCell ref="C137:D137"/>
    <mergeCell ref="S2:T2"/>
    <mergeCell ref="C129:D129"/>
    <mergeCell ref="C130:D130"/>
    <mergeCell ref="K6:L6"/>
    <mergeCell ref="E83:F83"/>
    <mergeCell ref="I81:J81"/>
    <mergeCell ref="E75:F75"/>
    <mergeCell ref="E78:F78"/>
    <mergeCell ref="E74:F74"/>
    <mergeCell ref="C113:D113"/>
    <mergeCell ref="E84:F84"/>
    <mergeCell ref="C72:D72"/>
    <mergeCell ref="C73:D73"/>
    <mergeCell ref="E70:F70"/>
    <mergeCell ref="C85:D85"/>
    <mergeCell ref="E87:F87"/>
    <mergeCell ref="C107:D107"/>
    <mergeCell ref="C103:D103"/>
    <mergeCell ref="R6:S6"/>
    <mergeCell ref="R7:S7"/>
    <mergeCell ref="R17:S17"/>
    <mergeCell ref="C69:D69"/>
    <mergeCell ref="A70:B70"/>
    <mergeCell ref="I36:J36"/>
    <mergeCell ref="G30:H30"/>
    <mergeCell ref="G52:H52"/>
    <mergeCell ref="G34:H34"/>
    <mergeCell ref="E44:F44"/>
    <mergeCell ref="A71:B71"/>
    <mergeCell ref="G1:H1"/>
    <mergeCell ref="G5:H5"/>
    <mergeCell ref="E67:F67"/>
    <mergeCell ref="C61:D61"/>
    <mergeCell ref="C57:D57"/>
    <mergeCell ref="C58:D58"/>
    <mergeCell ref="E66:F66"/>
    <mergeCell ref="E59:F59"/>
    <mergeCell ref="G27:H27"/>
    <mergeCell ref="E55:F55"/>
    <mergeCell ref="G11:H11"/>
    <mergeCell ref="I55:J55"/>
    <mergeCell ref="I54:J54"/>
    <mergeCell ref="I50:J50"/>
    <mergeCell ref="I15:J15"/>
    <mergeCell ref="G13:H13"/>
    <mergeCell ref="G17:H17"/>
    <mergeCell ref="I70:J70"/>
    <mergeCell ref="I71:J71"/>
    <mergeCell ref="I45:J45"/>
    <mergeCell ref="I44:J44"/>
    <mergeCell ref="K47:L47"/>
    <mergeCell ref="M53:N53"/>
    <mergeCell ref="M52:N52"/>
    <mergeCell ref="M67:N67"/>
    <mergeCell ref="K58:L58"/>
    <mergeCell ref="I62:J62"/>
    <mergeCell ref="Q70:R70"/>
    <mergeCell ref="O59:P59"/>
    <mergeCell ref="L2:M2"/>
    <mergeCell ref="Q43:R43"/>
    <mergeCell ref="M39:N39"/>
    <mergeCell ref="K7:L7"/>
    <mergeCell ref="K19:L19"/>
    <mergeCell ref="R11:S11"/>
    <mergeCell ref="R8:S8"/>
    <mergeCell ref="R9:S9"/>
    <mergeCell ref="R4:S4"/>
    <mergeCell ref="R5:S5"/>
    <mergeCell ref="S57:T57"/>
    <mergeCell ref="O25:P25"/>
    <mergeCell ref="K32:L32"/>
    <mergeCell ref="R22:S22"/>
    <mergeCell ref="I9:J9"/>
    <mergeCell ref="R10:S10"/>
    <mergeCell ref="R14:S14"/>
    <mergeCell ref="R18:S18"/>
    <mergeCell ref="R16:S16"/>
    <mergeCell ref="L1:M1"/>
    <mergeCell ref="S1:T1"/>
    <mergeCell ref="R13:S13"/>
    <mergeCell ref="R15:S15"/>
    <mergeCell ref="O1:P1"/>
    <mergeCell ref="I3:J3"/>
    <mergeCell ref="M12:N12"/>
    <mergeCell ref="R12:S12"/>
    <mergeCell ref="Q71:R71"/>
    <mergeCell ref="C90:D90"/>
    <mergeCell ref="C76:D76"/>
    <mergeCell ref="C125:D125"/>
    <mergeCell ref="C126:D126"/>
    <mergeCell ref="C115:D115"/>
    <mergeCell ref="C111:D111"/>
    <mergeCell ref="C132:D132"/>
    <mergeCell ref="C123:D123"/>
    <mergeCell ref="C124:D124"/>
    <mergeCell ref="C119:D119"/>
    <mergeCell ref="C121:D121"/>
    <mergeCell ref="C122:D122"/>
    <mergeCell ref="C120:D120"/>
    <mergeCell ref="C118:D118"/>
    <mergeCell ref="K76:L76"/>
    <mergeCell ref="G76:H76"/>
    <mergeCell ref="C77:D77"/>
    <mergeCell ref="C80:D80"/>
    <mergeCell ref="C81:D81"/>
    <mergeCell ref="C133:D133"/>
    <mergeCell ref="C100:D100"/>
    <mergeCell ref="C110:D110"/>
    <mergeCell ref="C106:D106"/>
    <mergeCell ref="C102:D102"/>
    <mergeCell ref="C101:D101"/>
    <mergeCell ref="A1:B1"/>
    <mergeCell ref="E56:F56"/>
    <mergeCell ref="R20:S20"/>
    <mergeCell ref="A59:B59"/>
    <mergeCell ref="A60:B60"/>
    <mergeCell ref="A63:B63"/>
    <mergeCell ref="A64:B64"/>
    <mergeCell ref="I22:J22"/>
    <mergeCell ref="C68:D68"/>
    <mergeCell ref="E15:F15"/>
    <mergeCell ref="E16:F16"/>
    <mergeCell ref="E19:F19"/>
    <mergeCell ref="E32:F32"/>
    <mergeCell ref="E33:F33"/>
    <mergeCell ref="E36:F36"/>
    <mergeCell ref="G7:H7"/>
    <mergeCell ref="G42:H42"/>
    <mergeCell ref="G20:H20"/>
    <mergeCell ref="G24:H24"/>
    <mergeCell ref="G26:H26"/>
    <mergeCell ref="G38:H38"/>
    <mergeCell ref="G21:H21"/>
    <mergeCell ref="G43:H43"/>
    <mergeCell ref="G46:H46"/>
    <mergeCell ref="A83:B83"/>
    <mergeCell ref="R19:S19"/>
    <mergeCell ref="C127:D127"/>
    <mergeCell ref="C128:D128"/>
    <mergeCell ref="C134:D134"/>
    <mergeCell ref="C135:D135"/>
    <mergeCell ref="R21:S21"/>
    <mergeCell ref="G85:H85"/>
    <mergeCell ref="G68:H68"/>
    <mergeCell ref="C131:D131"/>
    <mergeCell ref="A84:B84"/>
    <mergeCell ref="A87:B87"/>
    <mergeCell ref="A88:B88"/>
    <mergeCell ref="C105:D105"/>
    <mergeCell ref="C104:D104"/>
    <mergeCell ref="C117:D117"/>
    <mergeCell ref="C99:D99"/>
    <mergeCell ref="C108:D108"/>
    <mergeCell ref="C112:D112"/>
    <mergeCell ref="C114:D114"/>
    <mergeCell ref="C109:D109"/>
    <mergeCell ref="C116:D116"/>
    <mergeCell ref="C89:D89"/>
    <mergeCell ref="G35:H35"/>
  </mergeCells>
  <phoneticPr fontId="0" type="noConversion"/>
  <conditionalFormatting sqref="I3:J13 I15:J16 K48:L58 S23:S73 N94:T65536 D57:D60 N12:N57 M1 D90 C57:C62 K21:L34 O25:P25 M12:M87 G1:H32 K60:L82 K9:L17 I64:J68 I20:I62 J48:J62 K36:L45 J47:L47 D73:D76 F68:F69 A59:A71 L7 Q70:R73 I70:J79 G69:G98 O32:P57 N59:P73 E74:F83 D68:D71 D62 N3:N10 D87:D88 J19:J45 D81 D78:D79 C68:C81 R75:R90 K3:K7 U27:W65536 O17:P23 X1:IV1048576 Q23:R68 E66:F67 F71:F73 E68:E73 B59:B62 E21:F63 M4:M10 O5:P5 O8:P12 O1:P1 P2 Q1:S2 T1 L1:L5 C91:D98 G34:H66 E84:E98 A83:A88 H92:I98 F85:F98 E174:I65536 E3:F19 K19:L19 C85:D85 C87:C90 B88 B83:B86 H69:H79 G68:H68 V1:W3 A99:E137 C20 B2:B18 J102:K141 L92:M65536 J161:K65536 A19:B20 H81:I87 L86:L87 A1:A18 J81:J82 C44:C52 D20:D52 B71 B64:B69 T27:T73 Q4:Q22 U1:U7 E138:E173 C164:D65536 A164:B201">
    <cfRule type="cellIs" dxfId="5" priority="1" stopIfTrue="1" operator="equal">
      <formula>"0 / 0"</formula>
    </cfRule>
  </conditionalFormatting>
  <conditionalFormatting sqref="R4:R19 R20:S22">
    <cfRule type="cellIs" dxfId="4" priority="2" stopIfTrue="1" operator="equal">
      <formula>0</formula>
    </cfRule>
  </conditionalFormatting>
  <conditionalFormatting sqref="T4:T22">
    <cfRule type="cellIs" dxfId="3" priority="3" stopIfTrue="1" operator="equal">
      <formula>0</formula>
    </cfRule>
  </conditionalFormatting>
  <printOptions horizontalCentered="1" verticalCentered="1"/>
  <pageMargins left="0.75" right="0.75" top="0.17" bottom="0.3" header="0.17" footer="0.3"/>
  <pageSetup scale="50" orientation="landscape" r:id="rId1"/>
  <headerFooter alignWithMargins="0"/>
</worksheet>
</file>

<file path=xl/worksheets/sheet19.xml><?xml version="1.0" encoding="utf-8"?>
<worksheet xmlns="http://schemas.openxmlformats.org/spreadsheetml/2006/main" xmlns:r="http://schemas.openxmlformats.org/officeDocument/2006/relationships">
  <sheetPr codeName="Sheet20"/>
  <dimension ref="A1:T207"/>
  <sheetViews>
    <sheetView workbookViewId="0">
      <selection activeCell="D4" sqref="D4"/>
    </sheetView>
  </sheetViews>
  <sheetFormatPr defaultRowHeight="12.75"/>
  <cols>
    <col min="1" max="1" width="10.28515625" style="7" bestFit="1" customWidth="1"/>
    <col min="2" max="2" width="9.5703125" style="1" customWidth="1"/>
    <col min="3" max="3" width="9.140625" style="1"/>
    <col min="4" max="4" width="9.28515625" style="1" bestFit="1" customWidth="1"/>
    <col min="5" max="5" width="9.140625" style="1"/>
    <col min="6" max="6" width="9.42578125" style="1" bestFit="1" customWidth="1"/>
    <col min="7" max="7" width="9.140625" style="1"/>
    <col min="8" max="8" width="9.5703125" style="1" bestFit="1" customWidth="1"/>
    <col min="9" max="9" width="9.28515625" style="1" bestFit="1" customWidth="1"/>
    <col min="10" max="10" width="9.7109375" style="1" bestFit="1" customWidth="1"/>
    <col min="11" max="11" width="9.7109375" style="1" customWidth="1"/>
    <col min="12" max="12" width="9.85546875" style="1" bestFit="1" customWidth="1"/>
    <col min="13" max="13" width="9.7109375" style="1" bestFit="1" customWidth="1"/>
    <col min="14" max="14" width="11" style="1" bestFit="1" customWidth="1"/>
    <col min="15" max="15" width="10.140625" style="1" bestFit="1" customWidth="1"/>
    <col min="16" max="16" width="9.85546875" style="1" bestFit="1" customWidth="1"/>
    <col min="17" max="17" width="10.5703125" style="1" bestFit="1" customWidth="1"/>
    <col min="18" max="18" width="10.85546875" style="1" bestFit="1" customWidth="1"/>
    <col min="19" max="19" width="9.28515625" style="1" bestFit="1" customWidth="1"/>
    <col min="20" max="20" width="10.85546875" style="1" bestFit="1" customWidth="1"/>
    <col min="21" max="16384" width="9.140625" style="1"/>
  </cols>
  <sheetData>
    <row r="1" spans="1:20" ht="13.5" thickBot="1">
      <c r="A1" s="149" t="s">
        <v>24</v>
      </c>
      <c r="B1" s="150"/>
      <c r="G1" s="110" t="str">
        <f>D184</f>
        <v>r / e</v>
      </c>
      <c r="H1" s="110"/>
      <c r="L1" s="124" t="s">
        <v>17</v>
      </c>
      <c r="M1" s="125"/>
      <c r="O1" s="131" t="s">
        <v>143</v>
      </c>
      <c r="P1" s="132"/>
      <c r="Q1" s="62">
        <v>1</v>
      </c>
      <c r="R1" s="61" t="s">
        <v>19</v>
      </c>
      <c r="S1" s="157" t="s">
        <v>8</v>
      </c>
      <c r="T1" s="158"/>
    </row>
    <row r="2" spans="1:20" ht="13.5" thickBot="1">
      <c r="A2" s="32" t="s">
        <v>25</v>
      </c>
      <c r="B2" s="65">
        <v>0.4</v>
      </c>
      <c r="G2" s="10"/>
      <c r="H2" s="11"/>
      <c r="L2" s="139">
        <f>L3*Q1+Q2</f>
        <v>200</v>
      </c>
      <c r="M2" s="140"/>
      <c r="O2" s="28"/>
      <c r="P2" s="54" t="s">
        <v>18</v>
      </c>
      <c r="Q2" s="63">
        <v>0</v>
      </c>
      <c r="R2" s="20">
        <f>Q1*L3+Q2-L3</f>
        <v>0</v>
      </c>
      <c r="S2" s="155">
        <v>5</v>
      </c>
      <c r="T2" s="156"/>
    </row>
    <row r="3" spans="1:20">
      <c r="A3" s="30" t="s">
        <v>6</v>
      </c>
      <c r="B3" s="64">
        <v>0.25</v>
      </c>
      <c r="G3" s="4"/>
      <c r="H3" s="14">
        <v>-5</v>
      </c>
      <c r="I3" s="110"/>
      <c r="J3" s="110"/>
      <c r="L3" s="17">
        <f>(COUNTA(E114:E143)+COUNTA(E104:E113))*S2</f>
        <v>200</v>
      </c>
    </row>
    <row r="4" spans="1:20">
      <c r="A4" s="30" t="str">
        <f t="shared" ref="A4:A21" si="0">Q8</f>
        <v>3rd Place</v>
      </c>
      <c r="B4" s="64">
        <v>0.15</v>
      </c>
      <c r="G4" s="4"/>
      <c r="H4" s="5"/>
      <c r="I4" s="23"/>
      <c r="J4" s="3"/>
    </row>
    <row r="5" spans="1:20" ht="13.5" thickBot="1">
      <c r="A5" s="30" t="str">
        <f t="shared" si="0"/>
        <v>4th Place</v>
      </c>
      <c r="B5" s="64">
        <v>0.1</v>
      </c>
      <c r="G5" s="110" t="str">
        <f>D186</f>
        <v>w / q</v>
      </c>
      <c r="H5" s="120"/>
      <c r="I5" s="2"/>
      <c r="J5" s="6"/>
    </row>
    <row r="6" spans="1:20">
      <c r="A6" s="30" t="str">
        <f t="shared" si="0"/>
        <v>5th Place</v>
      </c>
      <c r="B6" s="64">
        <v>0.05</v>
      </c>
      <c r="G6" s="2"/>
      <c r="H6" s="2"/>
      <c r="I6" s="2"/>
      <c r="J6" s="6"/>
      <c r="Q6" s="85" t="s">
        <v>2</v>
      </c>
      <c r="R6" s="126">
        <f>IF(Q72="",Q45,S58)</f>
        <v>0</v>
      </c>
      <c r="S6" s="127"/>
      <c r="T6" s="45">
        <f t="shared" ref="T6:T25" si="1">$L$2*B2</f>
        <v>80</v>
      </c>
    </row>
    <row r="7" spans="1:20">
      <c r="A7" s="30" t="str">
        <f t="shared" si="0"/>
        <v>5th Place</v>
      </c>
      <c r="B7" s="64">
        <v>0.05</v>
      </c>
      <c r="E7" s="110" t="str">
        <f>D168</f>
        <v>Fro / Flo</v>
      </c>
      <c r="F7" s="110"/>
      <c r="G7" s="2"/>
      <c r="H7" s="2"/>
      <c r="I7" s="2"/>
      <c r="J7" s="14">
        <v>-21</v>
      </c>
      <c r="K7" s="107"/>
      <c r="L7" s="106"/>
      <c r="Q7" s="49" t="s">
        <v>7</v>
      </c>
      <c r="R7" s="147">
        <f>IF(Q45=O27,O61,IF(S58=Q45,Q72,IF(S58=Q72,Q45,"")))</f>
        <v>0</v>
      </c>
      <c r="S7" s="148"/>
      <c r="T7" s="46">
        <f t="shared" si="1"/>
        <v>50</v>
      </c>
    </row>
    <row r="8" spans="1:20">
      <c r="A8" s="30" t="str">
        <f t="shared" si="0"/>
        <v>7th Place</v>
      </c>
      <c r="B8" s="64">
        <v>0</v>
      </c>
      <c r="E8" s="10"/>
      <c r="F8" s="11"/>
      <c r="I8" s="4"/>
      <c r="K8" s="73"/>
      <c r="L8" s="9"/>
      <c r="Q8" s="49" t="s">
        <v>5</v>
      </c>
      <c r="R8" s="147">
        <f>IF(O61=M54,M69,M54)</f>
        <v>0</v>
      </c>
      <c r="S8" s="148"/>
      <c r="T8" s="46">
        <f t="shared" si="1"/>
        <v>30</v>
      </c>
    </row>
    <row r="9" spans="1:20">
      <c r="A9" s="30" t="str">
        <f t="shared" si="0"/>
        <v>7th Place</v>
      </c>
      <c r="B9" s="64">
        <v>0</v>
      </c>
      <c r="E9" s="4"/>
      <c r="F9" s="14">
        <v>-1</v>
      </c>
      <c r="G9" s="110"/>
      <c r="H9" s="110"/>
      <c r="I9" s="4"/>
      <c r="J9" s="14"/>
      <c r="L9" s="5"/>
      <c r="Q9" s="49" t="s">
        <v>4</v>
      </c>
      <c r="R9" s="147">
        <f>IF(M69=K60,K78,K60)</f>
        <v>0</v>
      </c>
      <c r="S9" s="148"/>
      <c r="T9" s="46">
        <f t="shared" si="1"/>
        <v>20</v>
      </c>
    </row>
    <row r="10" spans="1:20">
      <c r="A10" s="30" t="str">
        <f t="shared" si="0"/>
        <v>9th Place</v>
      </c>
      <c r="B10" s="64">
        <v>0</v>
      </c>
      <c r="E10" s="4"/>
      <c r="F10" s="5"/>
      <c r="G10" s="10"/>
      <c r="H10" s="11"/>
      <c r="I10" s="4"/>
      <c r="J10" s="5"/>
      <c r="L10" s="5"/>
      <c r="Q10" s="49" t="s">
        <v>49</v>
      </c>
      <c r="R10" s="147">
        <f>IF(K78=I72,I84,I72)</f>
        <v>0</v>
      </c>
      <c r="S10" s="148"/>
      <c r="T10" s="46">
        <f t="shared" si="1"/>
        <v>10</v>
      </c>
    </row>
    <row r="11" spans="1:20">
      <c r="A11" s="30" t="str">
        <f t="shared" si="0"/>
        <v>9th Place</v>
      </c>
      <c r="B11" s="64">
        <v>0</v>
      </c>
      <c r="E11" s="110" t="str">
        <f>D170</f>
        <v>a / s</v>
      </c>
      <c r="F11" s="120"/>
      <c r="G11" s="4"/>
      <c r="H11" s="14">
        <v>-9</v>
      </c>
      <c r="I11" s="110"/>
      <c r="J11" s="120"/>
      <c r="L11" s="5"/>
      <c r="Q11" s="49" t="s">
        <v>49</v>
      </c>
      <c r="R11" s="147">
        <f>IF(K60=I56,I64,I56)</f>
        <v>0</v>
      </c>
      <c r="S11" s="148"/>
      <c r="T11" s="46">
        <f t="shared" si="1"/>
        <v>10</v>
      </c>
    </row>
    <row r="12" spans="1:20">
      <c r="A12" s="30" t="str">
        <f t="shared" si="0"/>
        <v>9th Place</v>
      </c>
      <c r="B12" s="64">
        <v>0</v>
      </c>
      <c r="G12" s="4"/>
      <c r="H12" s="5"/>
      <c r="I12" s="2"/>
      <c r="J12" s="2"/>
      <c r="L12" s="5"/>
      <c r="Q12" s="49" t="s">
        <v>50</v>
      </c>
      <c r="R12" s="147">
        <f>IF(I84=G78,G89,G78)</f>
        <v>0</v>
      </c>
      <c r="S12" s="148"/>
      <c r="T12" s="46">
        <f t="shared" si="1"/>
        <v>0</v>
      </c>
    </row>
    <row r="13" spans="1:20">
      <c r="A13" s="30" t="str">
        <f t="shared" si="0"/>
        <v>9th Place</v>
      </c>
      <c r="B13" s="64">
        <v>0</v>
      </c>
      <c r="G13" s="110" t="str">
        <f>D188</f>
        <v>z / x</v>
      </c>
      <c r="H13" s="120"/>
      <c r="L13" s="14"/>
      <c r="Q13" s="49" t="s">
        <v>50</v>
      </c>
      <c r="R13" s="147">
        <f>IF(I64=G59,G70,G59)</f>
        <v>0</v>
      </c>
      <c r="S13" s="148"/>
      <c r="T13" s="46">
        <f t="shared" si="1"/>
        <v>0</v>
      </c>
    </row>
    <row r="14" spans="1:20">
      <c r="A14" s="30" t="str">
        <f t="shared" si="0"/>
        <v>13th Place</v>
      </c>
      <c r="B14" s="64">
        <v>0</v>
      </c>
      <c r="G14" s="2"/>
      <c r="H14" s="2"/>
      <c r="L14" s="14">
        <v>-29</v>
      </c>
      <c r="M14" s="106"/>
      <c r="N14" s="106"/>
      <c r="Q14" s="49" t="s">
        <v>54</v>
      </c>
      <c r="R14" s="147">
        <f>IF(G59=E57,E61,E57)</f>
        <v>0</v>
      </c>
      <c r="S14" s="148"/>
      <c r="T14" s="46">
        <f t="shared" si="1"/>
        <v>0</v>
      </c>
    </row>
    <row r="15" spans="1:20">
      <c r="A15" s="30" t="str">
        <f t="shared" si="0"/>
        <v>13th Place</v>
      </c>
      <c r="B15" s="64">
        <v>0</v>
      </c>
      <c r="G15" s="110" t="str">
        <f>D190</f>
        <v>c / v</v>
      </c>
      <c r="H15" s="110"/>
      <c r="L15" s="14"/>
      <c r="M15" s="22"/>
      <c r="N15" s="59"/>
      <c r="Q15" s="49" t="s">
        <v>54</v>
      </c>
      <c r="R15" s="147">
        <f>IF(G70=E68,E72,E68)</f>
        <v>0</v>
      </c>
      <c r="S15" s="148"/>
      <c r="T15" s="46">
        <f t="shared" si="1"/>
        <v>0</v>
      </c>
    </row>
    <row r="16" spans="1:20">
      <c r="A16" s="30" t="str">
        <f t="shared" si="0"/>
        <v>13th Place</v>
      </c>
      <c r="B16" s="64">
        <v>0</v>
      </c>
      <c r="G16" s="10"/>
      <c r="H16" s="11"/>
      <c r="L16" s="14"/>
      <c r="M16" s="22"/>
      <c r="N16" s="41"/>
      <c r="Q16" s="49" t="s">
        <v>54</v>
      </c>
      <c r="R16" s="147">
        <f>IF(G78=E76,E80,E76)</f>
        <v>0</v>
      </c>
      <c r="S16" s="148"/>
      <c r="T16" s="46">
        <f t="shared" si="1"/>
        <v>0</v>
      </c>
    </row>
    <row r="17" spans="1:20">
      <c r="A17" s="30" t="str">
        <f t="shared" si="0"/>
        <v>13th Place</v>
      </c>
      <c r="B17" s="64">
        <v>0</v>
      </c>
      <c r="E17" s="110" t="str">
        <f>D172</f>
        <v>d / g</v>
      </c>
      <c r="F17" s="110"/>
      <c r="G17" s="4"/>
      <c r="H17" s="14">
        <v>-10</v>
      </c>
      <c r="I17" s="110"/>
      <c r="J17" s="110"/>
      <c r="K17" s="2"/>
      <c r="L17" s="15"/>
      <c r="N17" s="5"/>
      <c r="Q17" s="49" t="s">
        <v>54</v>
      </c>
      <c r="R17" s="147">
        <f>IF(G89=E87,E91,E87)</f>
        <v>0</v>
      </c>
      <c r="S17" s="148"/>
      <c r="T17" s="46">
        <f t="shared" si="1"/>
        <v>0</v>
      </c>
    </row>
    <row r="18" spans="1:20">
      <c r="A18" s="30" t="str">
        <f t="shared" si="0"/>
        <v>Last Place</v>
      </c>
      <c r="B18" s="75">
        <v>0</v>
      </c>
      <c r="E18" s="10"/>
      <c r="F18" s="11"/>
      <c r="G18" s="4"/>
      <c r="H18" s="14"/>
      <c r="I18" s="8"/>
      <c r="J18" s="9"/>
      <c r="K18" s="2"/>
      <c r="L18" s="15"/>
      <c r="N18" s="5"/>
      <c r="Q18" s="49" t="s">
        <v>109</v>
      </c>
      <c r="R18" s="147" t="str">
        <f>IF(E91=C89,C93,C89)</f>
        <v/>
      </c>
      <c r="S18" s="148"/>
      <c r="T18" s="46">
        <f t="shared" si="1"/>
        <v>0</v>
      </c>
    </row>
    <row r="19" spans="1:20">
      <c r="A19" s="30" t="str">
        <f t="shared" si="0"/>
        <v>Last Place</v>
      </c>
      <c r="B19" s="75">
        <v>0</v>
      </c>
      <c r="E19" s="4"/>
      <c r="F19" s="14">
        <v>-2</v>
      </c>
      <c r="G19" s="110"/>
      <c r="H19" s="120"/>
      <c r="J19" s="5"/>
      <c r="K19" s="2"/>
      <c r="L19" s="6"/>
      <c r="M19" s="2"/>
      <c r="N19" s="6"/>
      <c r="Q19" s="49" t="s">
        <v>109</v>
      </c>
      <c r="R19" s="147">
        <f>IF(E61=C59,C63,C59)</f>
        <v>0</v>
      </c>
      <c r="S19" s="148"/>
      <c r="T19" s="46">
        <f t="shared" si="1"/>
        <v>0</v>
      </c>
    </row>
    <row r="20" spans="1:20">
      <c r="A20" s="30" t="str">
        <f t="shared" si="0"/>
        <v>Last Place</v>
      </c>
      <c r="B20" s="75">
        <v>0</v>
      </c>
      <c r="E20" s="4"/>
      <c r="F20" s="5"/>
      <c r="G20" s="23"/>
      <c r="H20" s="23"/>
      <c r="J20" s="5"/>
      <c r="L20" s="5"/>
      <c r="M20" s="2"/>
      <c r="N20" s="6"/>
      <c r="Q20" s="49" t="s">
        <v>109</v>
      </c>
      <c r="R20" s="147" t="str">
        <f>IF(E80=C78,C82,C78)</f>
        <v/>
      </c>
      <c r="S20" s="148"/>
      <c r="T20" s="46">
        <f t="shared" si="1"/>
        <v>0</v>
      </c>
    </row>
    <row r="21" spans="1:20" ht="13.5" thickBot="1">
      <c r="A21" s="31" t="str">
        <f t="shared" si="0"/>
        <v>Last Place</v>
      </c>
      <c r="B21" s="66">
        <v>0</v>
      </c>
      <c r="E21" s="110" t="str">
        <f>D174</f>
        <v>h / j</v>
      </c>
      <c r="F21" s="120"/>
      <c r="G21" s="2"/>
      <c r="H21" s="2"/>
      <c r="J21" s="14">
        <v>-22</v>
      </c>
      <c r="K21" s="106"/>
      <c r="L21" s="115"/>
      <c r="M21" s="2"/>
      <c r="N21" s="6"/>
      <c r="Q21" s="49" t="s">
        <v>109</v>
      </c>
      <c r="R21" s="147" t="str">
        <f>IF(E72=C70,C74,C70)</f>
        <v/>
      </c>
      <c r="S21" s="148"/>
      <c r="T21" s="46">
        <f t="shared" si="1"/>
        <v>0</v>
      </c>
    </row>
    <row r="22" spans="1:20">
      <c r="G22" s="110" t="str">
        <f>D192</f>
        <v>b / nn</v>
      </c>
      <c r="H22" s="110"/>
      <c r="I22" s="4"/>
      <c r="J22" s="14"/>
      <c r="M22" s="4"/>
      <c r="N22" s="14"/>
      <c r="Q22" s="49" t="s">
        <v>99</v>
      </c>
      <c r="R22" s="128" t="str">
        <f>IF(C89=A87,A91,A87)</f>
        <v/>
      </c>
      <c r="S22" s="128"/>
      <c r="T22" s="46">
        <f t="shared" si="1"/>
        <v>0</v>
      </c>
    </row>
    <row r="23" spans="1:20">
      <c r="G23" s="111"/>
      <c r="H23" s="112"/>
      <c r="I23" s="4"/>
      <c r="J23" s="5"/>
      <c r="M23" s="4"/>
      <c r="N23" s="5"/>
      <c r="Q23" s="49" t="s">
        <v>99</v>
      </c>
      <c r="R23" s="128" t="str">
        <f>IF(C82=A80,A84,A80)</f>
        <v/>
      </c>
      <c r="S23" s="128"/>
      <c r="T23" s="46">
        <f t="shared" si="1"/>
        <v>0</v>
      </c>
    </row>
    <row r="24" spans="1:20">
      <c r="G24" s="4"/>
      <c r="H24" s="14">
        <v>-6</v>
      </c>
      <c r="I24" s="110"/>
      <c r="J24" s="120"/>
      <c r="M24" s="4"/>
      <c r="O24" s="42"/>
      <c r="P24" s="4"/>
      <c r="Q24" s="49" t="s">
        <v>99</v>
      </c>
      <c r="R24" s="128" t="str">
        <f>IF(C70=A68,A72,A68)</f>
        <v/>
      </c>
      <c r="S24" s="128"/>
      <c r="T24" s="46">
        <f t="shared" si="1"/>
        <v>0</v>
      </c>
    </row>
    <row r="25" spans="1:20" ht="13.5" thickBot="1">
      <c r="G25" s="4"/>
      <c r="H25" s="5"/>
      <c r="I25" s="2"/>
      <c r="J25" s="2"/>
      <c r="M25" s="4"/>
      <c r="N25" s="4"/>
      <c r="O25" s="40"/>
      <c r="P25" s="22"/>
      <c r="Q25" s="89" t="s">
        <v>99</v>
      </c>
      <c r="R25" s="138" t="str">
        <f>IF(C63=A61,A65,A61)</f>
        <v/>
      </c>
      <c r="S25" s="138"/>
      <c r="T25" s="47">
        <f t="shared" si="1"/>
        <v>0</v>
      </c>
    </row>
    <row r="26" spans="1:20">
      <c r="G26" s="110" t="str">
        <f>D194</f>
        <v>m / ,</v>
      </c>
      <c r="H26" s="120"/>
      <c r="I26" s="2"/>
      <c r="J26" s="2"/>
      <c r="M26" s="4"/>
      <c r="N26" s="60"/>
      <c r="O26" s="42"/>
      <c r="P26" s="4"/>
    </row>
    <row r="27" spans="1:20">
      <c r="G27" s="2"/>
      <c r="H27" s="2"/>
      <c r="I27" s="2"/>
      <c r="J27" s="2"/>
      <c r="M27" s="4"/>
      <c r="N27" s="60">
        <v>-35</v>
      </c>
      <c r="O27" s="107"/>
      <c r="P27" s="106"/>
    </row>
    <row r="28" spans="1:20">
      <c r="G28" s="110" t="str">
        <f>D196</f>
        <v>aa / bb</v>
      </c>
      <c r="H28" s="110"/>
      <c r="I28" s="2"/>
      <c r="J28" s="2"/>
      <c r="M28" s="4"/>
      <c r="N28" s="14"/>
      <c r="P28" s="5"/>
    </row>
    <row r="29" spans="1:20">
      <c r="G29" s="111"/>
      <c r="H29" s="112"/>
      <c r="I29" s="2"/>
      <c r="J29" s="2"/>
      <c r="M29" s="4"/>
      <c r="N29" s="14"/>
      <c r="P29" s="5"/>
    </row>
    <row r="30" spans="1:20">
      <c r="G30" s="4"/>
      <c r="H30" s="14">
        <v>-7</v>
      </c>
      <c r="I30" s="110"/>
      <c r="J30" s="110"/>
      <c r="M30" s="4"/>
      <c r="N30" s="14"/>
      <c r="P30" s="5"/>
    </row>
    <row r="31" spans="1:20">
      <c r="G31" s="4"/>
      <c r="H31" s="5"/>
      <c r="I31" s="23"/>
      <c r="J31" s="3"/>
      <c r="M31" s="4"/>
      <c r="N31" s="14"/>
      <c r="P31" s="5"/>
    </row>
    <row r="32" spans="1:20">
      <c r="G32" s="110" t="str">
        <f>D198</f>
        <v>cc / dd</v>
      </c>
      <c r="H32" s="120"/>
      <c r="I32" s="2"/>
      <c r="J32" s="6"/>
      <c r="M32" s="4"/>
      <c r="N32" s="14"/>
      <c r="P32" s="5"/>
    </row>
    <row r="33" spans="5:20">
      <c r="G33" s="2"/>
      <c r="H33" s="2"/>
      <c r="I33" s="2"/>
      <c r="J33" s="6"/>
      <c r="M33" s="4"/>
      <c r="N33" s="14"/>
      <c r="P33" s="5"/>
    </row>
    <row r="34" spans="5:20">
      <c r="E34" s="110" t="str">
        <f>D176</f>
        <v>k / l</v>
      </c>
      <c r="F34" s="110"/>
      <c r="I34" s="24"/>
      <c r="J34" s="15">
        <v>-23</v>
      </c>
      <c r="K34" s="107"/>
      <c r="L34" s="106"/>
      <c r="N34" s="5"/>
      <c r="O34" s="4"/>
      <c r="P34" s="5"/>
    </row>
    <row r="35" spans="5:20">
      <c r="E35" s="111"/>
      <c r="F35" s="112"/>
      <c r="I35" s="4"/>
      <c r="J35" s="14"/>
      <c r="K35" s="23"/>
      <c r="L35" s="3"/>
      <c r="N35" s="5"/>
      <c r="P35" s="5"/>
    </row>
    <row r="36" spans="5:20">
      <c r="E36" s="4"/>
      <c r="F36" s="14">
        <v>-3</v>
      </c>
      <c r="G36" s="110"/>
      <c r="H36" s="110"/>
      <c r="I36" s="4"/>
      <c r="J36" s="14"/>
      <c r="K36" s="2"/>
      <c r="L36" s="6"/>
      <c r="N36" s="5"/>
      <c r="P36" s="5"/>
    </row>
    <row r="37" spans="5:20">
      <c r="E37" s="4"/>
      <c r="F37" s="5"/>
      <c r="G37" s="111"/>
      <c r="H37" s="112"/>
      <c r="I37" s="4"/>
      <c r="J37" s="5"/>
      <c r="L37" s="5"/>
      <c r="N37" s="5"/>
      <c r="P37" s="5"/>
    </row>
    <row r="38" spans="5:20">
      <c r="E38" s="110" t="str">
        <f>D178</f>
        <v>p / o</v>
      </c>
      <c r="F38" s="120"/>
      <c r="G38" s="4"/>
      <c r="H38" s="14">
        <v>-11</v>
      </c>
      <c r="I38" s="146"/>
      <c r="J38" s="120"/>
      <c r="K38" s="2"/>
      <c r="L38" s="15"/>
      <c r="M38" s="42"/>
      <c r="N38" s="5"/>
      <c r="P38" s="5"/>
    </row>
    <row r="39" spans="5:20">
      <c r="G39" s="4"/>
      <c r="H39" s="5"/>
      <c r="I39" s="2"/>
      <c r="J39" s="2"/>
      <c r="K39" s="2"/>
      <c r="M39" s="42"/>
      <c r="N39" s="5"/>
      <c r="P39" s="5"/>
    </row>
    <row r="40" spans="5:20">
      <c r="G40" s="110" t="str">
        <f>D200</f>
        <v>ee / ff</v>
      </c>
      <c r="H40" s="120"/>
      <c r="I40" s="2"/>
      <c r="J40" s="2"/>
      <c r="K40" s="2"/>
      <c r="L40" s="15"/>
      <c r="M40" s="22"/>
      <c r="N40" s="41"/>
      <c r="P40" s="5"/>
    </row>
    <row r="41" spans="5:20">
      <c r="I41" s="2"/>
      <c r="J41" s="2"/>
      <c r="K41" s="2"/>
      <c r="L41" s="15">
        <v>-30</v>
      </c>
      <c r="M41" s="107"/>
      <c r="N41" s="115"/>
      <c r="P41" s="5"/>
    </row>
    <row r="42" spans="5:20">
      <c r="E42" s="110" t="str">
        <f>D180</f>
        <v>I / u</v>
      </c>
      <c r="F42" s="110"/>
      <c r="I42" s="2"/>
      <c r="J42" s="2"/>
      <c r="K42" s="2"/>
      <c r="L42" s="15"/>
      <c r="M42" s="22"/>
      <c r="N42" s="22"/>
      <c r="P42" s="5"/>
    </row>
    <row r="43" spans="5:20">
      <c r="E43" s="111"/>
      <c r="F43" s="112"/>
      <c r="I43" s="2"/>
      <c r="J43" s="2"/>
      <c r="K43" s="2"/>
      <c r="L43" s="15"/>
      <c r="M43" s="22"/>
      <c r="N43" s="22"/>
      <c r="P43" s="5"/>
    </row>
    <row r="44" spans="5:20">
      <c r="E44" s="4"/>
      <c r="F44" s="14">
        <v>-4</v>
      </c>
      <c r="G44" s="110"/>
      <c r="H44" s="110"/>
      <c r="I44" s="2"/>
      <c r="J44" s="2"/>
      <c r="K44" s="2"/>
      <c r="L44" s="15"/>
      <c r="M44" s="22"/>
      <c r="N44" s="22"/>
      <c r="P44" s="5"/>
    </row>
    <row r="45" spans="5:20">
      <c r="E45" s="4"/>
      <c r="F45" s="5"/>
      <c r="G45" s="111"/>
      <c r="H45" s="112"/>
      <c r="I45" s="2"/>
      <c r="J45" s="2"/>
      <c r="K45" s="2"/>
      <c r="L45" s="15"/>
      <c r="M45" s="22"/>
      <c r="N45" s="22"/>
      <c r="P45" s="14">
        <v>-38</v>
      </c>
      <c r="Q45" s="146"/>
      <c r="R45" s="110"/>
      <c r="S45" s="27"/>
      <c r="T45" s="74"/>
    </row>
    <row r="46" spans="5:20">
      <c r="E46" s="110" t="str">
        <f>D182</f>
        <v>y / t</v>
      </c>
      <c r="F46" s="120"/>
      <c r="G46" s="4"/>
      <c r="H46" s="14">
        <v>-12</v>
      </c>
      <c r="I46" s="110"/>
      <c r="J46" s="110"/>
      <c r="K46" s="2"/>
      <c r="L46" s="15"/>
      <c r="M46" s="22"/>
      <c r="N46" s="22"/>
      <c r="P46" s="14"/>
      <c r="Q46" s="116" t="s">
        <v>2</v>
      </c>
      <c r="R46" s="117"/>
      <c r="S46" s="27"/>
      <c r="T46" s="53"/>
    </row>
    <row r="47" spans="5:20">
      <c r="G47" s="4"/>
      <c r="H47" s="5"/>
      <c r="I47" s="111"/>
      <c r="J47" s="112"/>
      <c r="K47" s="2"/>
      <c r="L47" s="6"/>
      <c r="O47" s="4"/>
      <c r="P47" s="5"/>
      <c r="R47" s="13"/>
      <c r="S47" s="27"/>
      <c r="T47" s="53"/>
    </row>
    <row r="48" spans="5:20">
      <c r="G48" s="110" t="str">
        <f>D202</f>
        <v>gg / hh</v>
      </c>
      <c r="H48" s="120"/>
      <c r="I48" s="4"/>
      <c r="K48" s="42"/>
      <c r="L48" s="5"/>
      <c r="O48" s="4"/>
      <c r="Q48" s="42"/>
      <c r="R48" s="13"/>
    </row>
    <row r="49" spans="1:20">
      <c r="G49" s="2"/>
      <c r="H49" s="2"/>
      <c r="I49" s="4"/>
      <c r="J49" s="14">
        <v>-24</v>
      </c>
      <c r="K49" s="106"/>
      <c r="L49" s="115"/>
      <c r="O49" s="4"/>
      <c r="Q49" s="42"/>
      <c r="R49" s="13"/>
    </row>
    <row r="50" spans="1:20">
      <c r="G50" s="110" t="str">
        <f>D204</f>
        <v>jj / ii</v>
      </c>
      <c r="H50" s="110"/>
      <c r="I50" s="4"/>
      <c r="J50" s="14"/>
      <c r="K50" s="22"/>
      <c r="L50" s="22"/>
      <c r="O50" s="4"/>
      <c r="Q50" s="42"/>
      <c r="R50" s="13"/>
    </row>
    <row r="51" spans="1:20">
      <c r="G51" s="111"/>
      <c r="H51" s="112"/>
      <c r="I51" s="4"/>
      <c r="J51" s="5"/>
      <c r="O51" s="4"/>
      <c r="P51" s="14"/>
      <c r="Q51" s="42"/>
      <c r="R51" s="13"/>
    </row>
    <row r="52" spans="1:20">
      <c r="G52" s="4"/>
      <c r="H52" s="14">
        <v>-8</v>
      </c>
      <c r="I52" s="110"/>
      <c r="J52" s="120"/>
      <c r="O52" s="4"/>
      <c r="P52" s="5"/>
      <c r="Q52" s="42"/>
      <c r="R52" s="13"/>
    </row>
    <row r="53" spans="1:20">
      <c r="G53" s="4"/>
      <c r="H53" s="5"/>
      <c r="I53" s="2"/>
      <c r="J53" s="2"/>
      <c r="O53" s="4"/>
      <c r="P53" s="5"/>
      <c r="Q53" s="42"/>
      <c r="R53" s="13"/>
    </row>
    <row r="54" spans="1:20">
      <c r="G54" s="110" t="str">
        <f>D206</f>
        <v>kk / mm</v>
      </c>
      <c r="H54" s="120"/>
      <c r="I54" s="2"/>
      <c r="J54" s="2"/>
      <c r="M54" s="110" t="str">
        <f>IF(O27="","",IF(O27=M14,M41,M14))</f>
        <v/>
      </c>
      <c r="N54" s="110"/>
      <c r="O54" s="4"/>
      <c r="P54" s="5"/>
      <c r="Q54" s="42"/>
      <c r="R54" s="13"/>
    </row>
    <row r="55" spans="1:20">
      <c r="I55" s="2"/>
      <c r="J55" s="2"/>
      <c r="M55" s="111" t="s">
        <v>200</v>
      </c>
      <c r="N55" s="112"/>
      <c r="O55" s="4"/>
      <c r="P55" s="5"/>
      <c r="Q55" s="42"/>
      <c r="R55" s="13"/>
    </row>
    <row r="56" spans="1:20">
      <c r="I56" s="110" t="str">
        <f>IF(M14="","",IF(M14=K7,K21,K7))</f>
        <v/>
      </c>
      <c r="J56" s="110"/>
      <c r="N56" s="5"/>
      <c r="O56" s="4"/>
      <c r="P56" s="5"/>
      <c r="Q56" s="42"/>
      <c r="R56" s="13"/>
    </row>
    <row r="57" spans="1:20">
      <c r="E57" s="110" t="str">
        <f>IF(K49="","",IF(K49=I46,I52,I46))</f>
        <v/>
      </c>
      <c r="F57" s="110"/>
      <c r="I57" s="111" t="s">
        <v>141</v>
      </c>
      <c r="J57" s="112"/>
      <c r="N57" s="5"/>
      <c r="O57" s="4"/>
      <c r="P57" s="5"/>
      <c r="Q57" s="42"/>
      <c r="R57" s="13"/>
    </row>
    <row r="58" spans="1:20">
      <c r="E58" s="111" t="s">
        <v>140</v>
      </c>
      <c r="F58" s="112"/>
      <c r="I58" s="4"/>
      <c r="J58" s="14"/>
      <c r="N58" s="5"/>
      <c r="P58" s="5"/>
      <c r="Q58" s="42"/>
      <c r="R58" s="16">
        <v>-37</v>
      </c>
      <c r="S58" s="118"/>
      <c r="T58" s="119"/>
    </row>
    <row r="59" spans="1:20">
      <c r="C59" s="110" t="str">
        <f>IF(I11="","",IF(I11=G9,G13,G9))</f>
        <v/>
      </c>
      <c r="D59" s="110"/>
      <c r="E59" s="4"/>
      <c r="F59" s="14">
        <v>-28</v>
      </c>
      <c r="G59" s="146"/>
      <c r="H59" s="110"/>
      <c r="J59" s="5"/>
      <c r="M59" s="4"/>
      <c r="N59" s="14"/>
      <c r="P59" s="5"/>
      <c r="Q59" s="4"/>
      <c r="R59" s="13"/>
      <c r="S59" s="113" t="s">
        <v>2</v>
      </c>
      <c r="T59" s="114"/>
    </row>
    <row r="60" spans="1:20">
      <c r="C60" s="111" t="s">
        <v>38</v>
      </c>
      <c r="D60" s="112"/>
      <c r="E60" s="4"/>
      <c r="F60" s="5"/>
      <c r="G60" s="10"/>
      <c r="H60" s="11"/>
      <c r="J60" s="14">
        <v>-33</v>
      </c>
      <c r="K60" s="146"/>
      <c r="L60" s="110"/>
      <c r="O60" s="42"/>
      <c r="P60" s="5"/>
      <c r="Q60" s="4"/>
      <c r="R60" s="16"/>
    </row>
    <row r="61" spans="1:20">
      <c r="A61" s="110" t="str">
        <f>IF(G36="","",IF(G36=E34,E38,E34))</f>
        <v/>
      </c>
      <c r="B61" s="110"/>
      <c r="C61" s="4"/>
      <c r="D61" s="14">
        <v>-17</v>
      </c>
      <c r="E61" s="110"/>
      <c r="F61" s="120"/>
      <c r="H61" s="5"/>
      <c r="I61" s="4"/>
      <c r="J61" s="14"/>
      <c r="K61" s="73"/>
      <c r="L61" s="9"/>
      <c r="N61" s="14">
        <v>-37</v>
      </c>
      <c r="O61" s="110"/>
      <c r="P61" s="120"/>
      <c r="Q61" s="4"/>
      <c r="R61" s="13"/>
    </row>
    <row r="62" spans="1:20">
      <c r="A62" s="111" t="s">
        <v>23</v>
      </c>
      <c r="B62" s="112"/>
      <c r="C62" s="4"/>
      <c r="D62" s="5"/>
      <c r="E62" s="10"/>
      <c r="F62" s="10"/>
      <c r="H62" s="5"/>
      <c r="I62" s="4"/>
      <c r="J62" s="5"/>
      <c r="K62" s="42"/>
      <c r="L62" s="5"/>
      <c r="N62" s="14"/>
      <c r="Q62" s="4"/>
      <c r="R62" s="13"/>
    </row>
    <row r="63" spans="1:20">
      <c r="A63" s="2"/>
      <c r="B63" s="14">
        <v>-13</v>
      </c>
      <c r="C63" s="110"/>
      <c r="D63" s="120"/>
      <c r="E63" s="2"/>
      <c r="F63" s="2"/>
      <c r="H63" s="5"/>
      <c r="I63" s="4"/>
      <c r="J63" s="5"/>
      <c r="L63" s="5"/>
      <c r="N63" s="14"/>
      <c r="Q63" s="4"/>
      <c r="R63" s="13"/>
    </row>
    <row r="64" spans="1:20">
      <c r="A64" s="2"/>
      <c r="B64" s="5"/>
      <c r="C64" s="10"/>
      <c r="D64" s="10"/>
      <c r="E64" s="2"/>
      <c r="F64" s="2"/>
      <c r="H64" s="14">
        <v>-31</v>
      </c>
      <c r="I64" s="110"/>
      <c r="J64" s="120"/>
      <c r="L64" s="5"/>
      <c r="N64" s="14"/>
      <c r="Q64" s="4"/>
      <c r="R64" s="13"/>
    </row>
    <row r="65" spans="1:18">
      <c r="A65" s="110" t="str">
        <f>IF(I30="","",IF(I30=G28,G32,G28))</f>
        <v/>
      </c>
      <c r="B65" s="120"/>
      <c r="H65" s="14"/>
      <c r="I65" s="73"/>
      <c r="J65" s="8"/>
      <c r="L65" s="5"/>
      <c r="N65" s="5"/>
      <c r="Q65" s="4"/>
      <c r="R65" s="16"/>
    </row>
    <row r="66" spans="1:18">
      <c r="A66" s="111" t="s">
        <v>32</v>
      </c>
      <c r="B66" s="111"/>
      <c r="G66" s="4"/>
      <c r="H66" s="14"/>
      <c r="I66" s="42"/>
      <c r="J66" s="4"/>
      <c r="K66" s="4"/>
      <c r="L66" s="5"/>
      <c r="N66" s="5"/>
      <c r="Q66" s="4"/>
      <c r="R66" s="13"/>
    </row>
    <row r="67" spans="1:18">
      <c r="A67" s="24"/>
      <c r="B67" s="24"/>
      <c r="G67" s="4"/>
      <c r="H67" s="14"/>
      <c r="I67" s="4"/>
      <c r="J67" s="4"/>
      <c r="K67" s="4"/>
      <c r="L67" s="5"/>
      <c r="N67" s="5"/>
      <c r="Q67" s="4"/>
      <c r="R67" s="13"/>
    </row>
    <row r="68" spans="1:18">
      <c r="A68" s="110" t="str">
        <f>IF(G44="","",IF(G44=E42,E46,E42))</f>
        <v/>
      </c>
      <c r="B68" s="110"/>
      <c r="E68" s="110" t="str">
        <f>IF(K34="","",IF(K34=I30,I38,I30))</f>
        <v/>
      </c>
      <c r="F68" s="110"/>
      <c r="G68" s="4"/>
      <c r="H68" s="5"/>
      <c r="I68" s="24"/>
      <c r="J68" s="24"/>
      <c r="K68" s="4"/>
      <c r="L68" s="5"/>
      <c r="N68" s="5"/>
      <c r="Q68" s="4"/>
      <c r="R68" s="13"/>
    </row>
    <row r="69" spans="1:18">
      <c r="A69" s="111" t="s">
        <v>33</v>
      </c>
      <c r="B69" s="112"/>
      <c r="E69" s="111" t="s">
        <v>116</v>
      </c>
      <c r="F69" s="112"/>
      <c r="H69" s="5"/>
      <c r="I69" s="4"/>
      <c r="J69" s="60"/>
      <c r="K69" s="4"/>
      <c r="L69" s="14">
        <v>-36</v>
      </c>
      <c r="M69" s="107"/>
      <c r="N69" s="115"/>
      <c r="Q69" s="4"/>
      <c r="R69" s="13"/>
    </row>
    <row r="70" spans="1:18">
      <c r="A70" s="2"/>
      <c r="B70" s="14">
        <v>-14</v>
      </c>
      <c r="C70" s="110"/>
      <c r="D70" s="110"/>
      <c r="E70" s="4"/>
      <c r="F70" s="14">
        <v>-27</v>
      </c>
      <c r="G70" s="110"/>
      <c r="H70" s="120"/>
      <c r="I70" s="4"/>
      <c r="J70" s="4"/>
      <c r="K70" s="4"/>
      <c r="L70" s="5"/>
      <c r="Q70" s="4"/>
      <c r="R70" s="13"/>
    </row>
    <row r="71" spans="1:18">
      <c r="A71" s="2"/>
      <c r="B71" s="5"/>
      <c r="C71" s="10"/>
      <c r="D71" s="11"/>
      <c r="E71" s="4"/>
      <c r="F71" s="5"/>
      <c r="K71" s="4"/>
      <c r="L71" s="5"/>
      <c r="R71" s="13"/>
    </row>
    <row r="72" spans="1:18">
      <c r="A72" s="110" t="str">
        <f>IF(I52="","",IF(I52=G50,G54,G50))</f>
        <v/>
      </c>
      <c r="B72" s="120"/>
      <c r="C72" s="4"/>
      <c r="D72" s="14">
        <v>-18</v>
      </c>
      <c r="E72" s="110"/>
      <c r="F72" s="120"/>
      <c r="I72" s="110" t="str">
        <f>IF(M41="","",IF(M41=K34,K49,K34))</f>
        <v/>
      </c>
      <c r="J72" s="110"/>
      <c r="K72" s="4"/>
      <c r="L72" s="5"/>
      <c r="Q72" s="121" t="str">
        <f>IF(Q45="","",IF(Q45=O61,O27,""))</f>
        <v/>
      </c>
      <c r="R72" s="122"/>
    </row>
    <row r="73" spans="1:18">
      <c r="A73" s="111" t="s">
        <v>46</v>
      </c>
      <c r="B73" s="111"/>
      <c r="C73" s="4"/>
      <c r="D73" s="5"/>
      <c r="E73" s="10"/>
      <c r="F73" s="10"/>
      <c r="I73" s="111" t="s">
        <v>199</v>
      </c>
      <c r="J73" s="112"/>
      <c r="K73" s="4"/>
      <c r="L73" s="5"/>
      <c r="Q73" s="114" t="s">
        <v>201</v>
      </c>
      <c r="R73" s="114"/>
    </row>
    <row r="74" spans="1:18">
      <c r="A74" s="1"/>
      <c r="C74" s="110" t="str">
        <f>IF(I17="","",IF(I17=G15,G19,G15))</f>
        <v/>
      </c>
      <c r="D74" s="120"/>
      <c r="E74" s="24"/>
      <c r="F74" s="24"/>
      <c r="I74" s="24"/>
      <c r="J74" s="82"/>
      <c r="K74" s="4"/>
      <c r="L74" s="5"/>
      <c r="Q74" s="24"/>
      <c r="R74" s="24"/>
    </row>
    <row r="75" spans="1:18">
      <c r="C75" s="111" t="s">
        <v>52</v>
      </c>
      <c r="D75" s="111"/>
      <c r="E75" s="24"/>
      <c r="F75" s="24"/>
      <c r="I75" s="24"/>
      <c r="J75" s="82"/>
      <c r="K75" s="4"/>
      <c r="L75" s="5"/>
      <c r="Q75" s="24"/>
      <c r="R75" s="24"/>
    </row>
    <row r="76" spans="1:18">
      <c r="A76" s="1"/>
      <c r="E76" s="110" t="str">
        <f>IF(K21="","",IF(K21=I17,I24,I17))</f>
        <v/>
      </c>
      <c r="F76" s="110"/>
      <c r="I76" s="24"/>
      <c r="J76" s="82"/>
      <c r="L76" s="5"/>
    </row>
    <row r="77" spans="1:18">
      <c r="A77" s="1"/>
      <c r="E77" s="111" t="s">
        <v>130</v>
      </c>
      <c r="F77" s="112"/>
      <c r="I77" s="24"/>
      <c r="J77" s="82"/>
      <c r="K77" s="4"/>
      <c r="L77" s="5"/>
    </row>
    <row r="78" spans="1:18">
      <c r="A78" s="1"/>
      <c r="C78" s="110" t="str">
        <f>IF(I38="","",IF(I38=G36,G40,G36))</f>
        <v/>
      </c>
      <c r="D78" s="110"/>
      <c r="E78" s="4"/>
      <c r="F78" s="14">
        <v>-26</v>
      </c>
      <c r="G78" s="146"/>
      <c r="H78" s="110"/>
      <c r="I78" s="24"/>
      <c r="J78" s="15">
        <v>-34</v>
      </c>
      <c r="K78" s="146"/>
      <c r="L78" s="120"/>
    </row>
    <row r="79" spans="1:18">
      <c r="A79" s="1"/>
      <c r="C79" s="111" t="s">
        <v>47</v>
      </c>
      <c r="D79" s="112"/>
      <c r="E79" s="4"/>
      <c r="F79" s="5"/>
      <c r="G79" s="10"/>
      <c r="H79" s="11"/>
      <c r="I79" s="4"/>
      <c r="J79" s="14"/>
      <c r="K79" s="4"/>
      <c r="M79" s="24"/>
    </row>
    <row r="80" spans="1:18">
      <c r="A80" s="110" t="str">
        <f>IF(G9="","",IF(G9=E7,E11,E7))</f>
        <v/>
      </c>
      <c r="B80" s="110"/>
      <c r="C80" s="4"/>
      <c r="D80" s="14">
        <v>-19</v>
      </c>
      <c r="E80" s="110"/>
      <c r="F80" s="120"/>
      <c r="H80" s="5"/>
      <c r="I80" s="4"/>
      <c r="J80" s="5"/>
      <c r="K80" s="4"/>
    </row>
    <row r="81" spans="1:10">
      <c r="A81" s="111" t="s">
        <v>0</v>
      </c>
      <c r="B81" s="112"/>
      <c r="C81" s="4"/>
      <c r="D81" s="5"/>
      <c r="E81" s="10"/>
      <c r="F81" s="10"/>
      <c r="I81" s="42"/>
      <c r="J81" s="5"/>
    </row>
    <row r="82" spans="1:10">
      <c r="A82" s="2"/>
      <c r="B82" s="14">
        <v>-15</v>
      </c>
      <c r="C82" s="110" t="str">
        <f>IF(I38="","",IF(I38=G36,G40,G36))</f>
        <v/>
      </c>
      <c r="D82" s="120"/>
      <c r="E82" s="24"/>
      <c r="F82" s="24"/>
      <c r="I82" s="42"/>
      <c r="J82" s="5"/>
    </row>
    <row r="83" spans="1:10">
      <c r="A83" s="2"/>
      <c r="B83" s="5"/>
      <c r="C83" s="10"/>
      <c r="D83" s="10"/>
      <c r="E83" s="24"/>
      <c r="F83" s="24"/>
      <c r="I83" s="42"/>
      <c r="J83" s="5"/>
    </row>
    <row r="84" spans="1:10">
      <c r="A84" s="110" t="str">
        <f>IF(I3="","",IF(I3=G1,G5,G1))</f>
        <v/>
      </c>
      <c r="B84" s="120"/>
      <c r="C84" s="24"/>
      <c r="D84" s="24"/>
      <c r="E84" s="24"/>
      <c r="F84" s="24"/>
      <c r="H84" s="60">
        <v>-32</v>
      </c>
      <c r="I84" s="146"/>
      <c r="J84" s="120"/>
    </row>
    <row r="85" spans="1:10">
      <c r="A85" s="111" t="s">
        <v>37</v>
      </c>
      <c r="B85" s="111"/>
      <c r="C85" s="24"/>
      <c r="D85" s="24"/>
      <c r="E85" s="24"/>
      <c r="F85" s="24"/>
      <c r="H85" s="60"/>
      <c r="I85" s="86"/>
      <c r="J85" s="2"/>
    </row>
    <row r="86" spans="1:10">
      <c r="E86" s="24"/>
      <c r="F86" s="24"/>
      <c r="H86" s="14"/>
      <c r="I86" s="86"/>
      <c r="J86" s="2"/>
    </row>
    <row r="87" spans="1:10">
      <c r="A87" s="110" t="str">
        <f>IF(G19="","",IF(G19=E17,E21,E17))</f>
        <v/>
      </c>
      <c r="B87" s="110"/>
      <c r="E87" s="110" t="str">
        <f>IF(K7="","",IF(K7=I3,I11,I3))</f>
        <v/>
      </c>
      <c r="F87" s="110"/>
      <c r="G87" s="4"/>
      <c r="H87" s="14"/>
      <c r="I87" s="87"/>
    </row>
    <row r="88" spans="1:10">
      <c r="A88" s="111" t="s">
        <v>1</v>
      </c>
      <c r="B88" s="112"/>
      <c r="E88" s="111" t="s">
        <v>104</v>
      </c>
      <c r="F88" s="112"/>
      <c r="G88" s="4"/>
      <c r="H88" s="5"/>
    </row>
    <row r="89" spans="1:10">
      <c r="A89" s="2"/>
      <c r="B89" s="14">
        <v>-16</v>
      </c>
      <c r="C89" s="110"/>
      <c r="D89" s="110"/>
      <c r="E89" s="4"/>
      <c r="F89" s="14">
        <v>-25</v>
      </c>
      <c r="G89" s="146"/>
      <c r="H89" s="120"/>
    </row>
    <row r="90" spans="1:10">
      <c r="A90" s="2"/>
      <c r="B90" s="5"/>
      <c r="D90" s="9"/>
      <c r="E90" s="4"/>
      <c r="F90" s="5"/>
      <c r="G90" s="10"/>
      <c r="H90" s="10"/>
    </row>
    <row r="91" spans="1:10">
      <c r="A91" s="110" t="str">
        <f>IF(I24="","",IF(I24=G22,G26,G22))</f>
        <v/>
      </c>
      <c r="B91" s="120"/>
      <c r="C91" s="4"/>
      <c r="D91" s="14">
        <v>-20</v>
      </c>
      <c r="E91" s="110"/>
      <c r="F91" s="120"/>
    </row>
    <row r="92" spans="1:10">
      <c r="A92" s="111" t="s">
        <v>59</v>
      </c>
      <c r="B92" s="111"/>
      <c r="C92" s="4"/>
      <c r="D92" s="5"/>
      <c r="E92" s="10"/>
      <c r="F92" s="10"/>
    </row>
    <row r="93" spans="1:10">
      <c r="C93" s="110" t="str">
        <f>IF(I46="","",IF(I46=G44,G48,G44))</f>
        <v/>
      </c>
      <c r="D93" s="120"/>
    </row>
    <row r="94" spans="1:10">
      <c r="C94" s="111" t="s">
        <v>57</v>
      </c>
      <c r="D94" s="111"/>
    </row>
    <row r="102" spans="1:5" ht="13.5" thickBot="1"/>
    <row r="103" spans="1:5" ht="13.5" thickBot="1">
      <c r="A103" s="25"/>
      <c r="B103" s="34" t="s">
        <v>44</v>
      </c>
      <c r="C103" s="135" t="s">
        <v>45</v>
      </c>
      <c r="D103" s="135"/>
      <c r="E103" s="29" t="s">
        <v>15</v>
      </c>
    </row>
    <row r="104" spans="1:5">
      <c r="A104" s="30" t="s">
        <v>9</v>
      </c>
      <c r="B104" s="70" t="s">
        <v>70</v>
      </c>
      <c r="C104" s="136" t="s">
        <v>150</v>
      </c>
      <c r="D104" s="137"/>
      <c r="E104" s="67">
        <v>1</v>
      </c>
    </row>
    <row r="105" spans="1:5">
      <c r="A105" s="30" t="s">
        <v>10</v>
      </c>
      <c r="B105" s="71" t="s">
        <v>73</v>
      </c>
      <c r="C105" s="143" t="s">
        <v>151</v>
      </c>
      <c r="D105" s="143"/>
      <c r="E105" s="68">
        <v>1</v>
      </c>
    </row>
    <row r="106" spans="1:5">
      <c r="A106" s="30" t="s">
        <v>11</v>
      </c>
      <c r="B106" s="71" t="s">
        <v>74</v>
      </c>
      <c r="C106" s="143" t="s">
        <v>152</v>
      </c>
      <c r="D106" s="143"/>
      <c r="E106" s="68">
        <v>1</v>
      </c>
    </row>
    <row r="107" spans="1:5">
      <c r="A107" s="30" t="s">
        <v>12</v>
      </c>
      <c r="B107" s="71" t="s">
        <v>83</v>
      </c>
      <c r="C107" s="143" t="s">
        <v>153</v>
      </c>
      <c r="D107" s="143"/>
      <c r="E107" s="68">
        <v>1</v>
      </c>
    </row>
    <row r="108" spans="1:5">
      <c r="A108" s="30" t="s">
        <v>13</v>
      </c>
      <c r="B108" s="71" t="s">
        <v>67</v>
      </c>
      <c r="C108" s="143" t="s">
        <v>154</v>
      </c>
      <c r="D108" s="143"/>
      <c r="E108" s="68">
        <v>1</v>
      </c>
    </row>
    <row r="109" spans="1:5">
      <c r="A109" s="30" t="s">
        <v>14</v>
      </c>
      <c r="B109" s="71" t="s">
        <v>75</v>
      </c>
      <c r="C109" s="143" t="s">
        <v>155</v>
      </c>
      <c r="D109" s="143"/>
      <c r="E109" s="68">
        <v>1</v>
      </c>
    </row>
    <row r="110" spans="1:5">
      <c r="A110" s="30" t="s">
        <v>21</v>
      </c>
      <c r="B110" s="71" t="s">
        <v>68</v>
      </c>
      <c r="C110" s="143" t="s">
        <v>156</v>
      </c>
      <c r="D110" s="143"/>
      <c r="E110" s="68">
        <v>1</v>
      </c>
    </row>
    <row r="111" spans="1:5">
      <c r="A111" s="30" t="s">
        <v>22</v>
      </c>
      <c r="B111" s="71" t="s">
        <v>76</v>
      </c>
      <c r="C111" s="143" t="s">
        <v>157</v>
      </c>
      <c r="D111" s="143"/>
      <c r="E111" s="68">
        <v>1</v>
      </c>
    </row>
    <row r="112" spans="1:5">
      <c r="A112" s="30" t="s">
        <v>26</v>
      </c>
      <c r="B112" s="71" t="s">
        <v>86</v>
      </c>
      <c r="C112" s="143" t="s">
        <v>158</v>
      </c>
      <c r="D112" s="143"/>
      <c r="E112" s="68">
        <v>1</v>
      </c>
    </row>
    <row r="113" spans="1:20">
      <c r="A113" s="30" t="s">
        <v>27</v>
      </c>
      <c r="B113" s="77" t="s">
        <v>72</v>
      </c>
      <c r="C113" s="152" t="s">
        <v>144</v>
      </c>
      <c r="D113" s="152"/>
      <c r="E113" s="78">
        <v>1</v>
      </c>
    </row>
    <row r="114" spans="1:20">
      <c r="A114" s="30" t="s">
        <v>35</v>
      </c>
      <c r="B114" s="71" t="s">
        <v>81</v>
      </c>
      <c r="C114" s="153" t="s">
        <v>159</v>
      </c>
      <c r="D114" s="154"/>
      <c r="E114" s="68">
        <v>1</v>
      </c>
    </row>
    <row r="115" spans="1:20">
      <c r="A115" s="30" t="s">
        <v>36</v>
      </c>
      <c r="B115" s="71" t="s">
        <v>69</v>
      </c>
      <c r="C115" s="143" t="s">
        <v>160</v>
      </c>
      <c r="D115" s="143"/>
      <c r="E115" s="68">
        <v>1</v>
      </c>
    </row>
    <row r="116" spans="1:20">
      <c r="A116" s="30" t="s">
        <v>40</v>
      </c>
      <c r="B116" s="71" t="s">
        <v>79</v>
      </c>
      <c r="C116" s="143" t="s">
        <v>61</v>
      </c>
      <c r="D116" s="143"/>
      <c r="E116" s="68">
        <v>1</v>
      </c>
    </row>
    <row r="117" spans="1:20">
      <c r="A117" s="30" t="s">
        <v>41</v>
      </c>
      <c r="B117" s="71" t="s">
        <v>71</v>
      </c>
      <c r="C117" s="143" t="s">
        <v>161</v>
      </c>
      <c r="D117" s="143"/>
      <c r="E117" s="68">
        <v>1</v>
      </c>
    </row>
    <row r="118" spans="1:20">
      <c r="A118" s="30" t="s">
        <v>42</v>
      </c>
      <c r="B118" s="71" t="s">
        <v>78</v>
      </c>
      <c r="C118" s="143" t="s">
        <v>162</v>
      </c>
      <c r="D118" s="143"/>
      <c r="E118" s="68">
        <v>1</v>
      </c>
    </row>
    <row r="119" spans="1:20">
      <c r="A119" s="30" t="s">
        <v>43</v>
      </c>
      <c r="B119" s="71" t="s">
        <v>82</v>
      </c>
      <c r="C119" s="143" t="s">
        <v>163</v>
      </c>
      <c r="D119" s="143"/>
      <c r="E119" s="68">
        <v>1</v>
      </c>
    </row>
    <row r="120" spans="1:20">
      <c r="A120" s="30" t="s">
        <v>55</v>
      </c>
      <c r="B120" s="71" t="s">
        <v>85</v>
      </c>
      <c r="C120" s="143" t="s">
        <v>164</v>
      </c>
      <c r="D120" s="143"/>
      <c r="E120" s="68">
        <v>1</v>
      </c>
    </row>
    <row r="121" spans="1:20">
      <c r="A121" s="30" t="s">
        <v>56</v>
      </c>
      <c r="B121" s="71" t="s">
        <v>84</v>
      </c>
      <c r="C121" s="143" t="s">
        <v>165</v>
      </c>
      <c r="D121" s="143"/>
      <c r="E121" s="68">
        <v>1</v>
      </c>
    </row>
    <row r="122" spans="1:20">
      <c r="A122" s="30" t="s">
        <v>62</v>
      </c>
      <c r="B122" s="71" t="s">
        <v>77</v>
      </c>
      <c r="C122" s="143" t="s">
        <v>166</v>
      </c>
      <c r="D122" s="143"/>
      <c r="E122" s="68">
        <v>1</v>
      </c>
    </row>
    <row r="123" spans="1:20">
      <c r="A123" s="30" t="s">
        <v>63</v>
      </c>
      <c r="B123" s="77" t="s">
        <v>80</v>
      </c>
      <c r="C123" s="152" t="s">
        <v>167</v>
      </c>
      <c r="D123" s="152"/>
      <c r="E123" s="78">
        <v>1</v>
      </c>
    </row>
    <row r="124" spans="1:20">
      <c r="A124" s="84" t="s">
        <v>92</v>
      </c>
      <c r="B124" s="71" t="s">
        <v>90</v>
      </c>
      <c r="C124" s="153" t="s">
        <v>168</v>
      </c>
      <c r="D124" s="154"/>
      <c r="E124" s="68">
        <v>1</v>
      </c>
    </row>
    <row r="125" spans="1:20">
      <c r="A125" s="30" t="s">
        <v>93</v>
      </c>
      <c r="B125" s="71" t="s">
        <v>91</v>
      </c>
      <c r="C125" s="153" t="s">
        <v>169</v>
      </c>
      <c r="D125" s="154"/>
      <c r="E125" s="68">
        <v>1</v>
      </c>
    </row>
    <row r="126" spans="1:20" ht="12.75" customHeight="1">
      <c r="A126" s="84" t="s">
        <v>95</v>
      </c>
      <c r="B126" s="71" t="s">
        <v>98</v>
      </c>
      <c r="C126" s="153" t="s">
        <v>170</v>
      </c>
      <c r="D126" s="154"/>
      <c r="E126" s="68">
        <v>1</v>
      </c>
    </row>
    <row r="127" spans="1:20" ht="12.75" customHeight="1">
      <c r="A127" s="84" t="s">
        <v>96</v>
      </c>
      <c r="B127" s="71" t="s">
        <v>97</v>
      </c>
      <c r="C127" s="153" t="s">
        <v>171</v>
      </c>
      <c r="D127" s="154"/>
      <c r="E127" s="68">
        <v>1</v>
      </c>
      <c r="K127" s="80"/>
      <c r="L127" s="80"/>
    </row>
    <row r="128" spans="1:20" ht="12.75" customHeight="1">
      <c r="A128" s="84" t="s">
        <v>105</v>
      </c>
      <c r="B128" s="71" t="s">
        <v>107</v>
      </c>
      <c r="C128" s="153" t="s">
        <v>172</v>
      </c>
      <c r="D128" s="154"/>
      <c r="E128" s="68">
        <v>1</v>
      </c>
      <c r="J128" s="80"/>
      <c r="K128" s="80"/>
      <c r="L128" s="80"/>
      <c r="N128" s="80"/>
      <c r="O128" s="80"/>
      <c r="P128" s="80"/>
      <c r="Q128" s="80"/>
      <c r="R128" s="80"/>
      <c r="S128" s="80"/>
      <c r="T128" s="80"/>
    </row>
    <row r="129" spans="1:5" s="80" customFormat="1">
      <c r="A129" s="84" t="s">
        <v>106</v>
      </c>
      <c r="B129" s="71" t="s">
        <v>108</v>
      </c>
      <c r="C129" s="153" t="s">
        <v>173</v>
      </c>
      <c r="D129" s="154"/>
      <c r="E129" s="68">
        <v>1</v>
      </c>
    </row>
    <row r="130" spans="1:5" s="80" customFormat="1">
      <c r="A130" s="84" t="s">
        <v>112</v>
      </c>
      <c r="B130" s="71" t="s">
        <v>110</v>
      </c>
      <c r="C130" s="153" t="s">
        <v>174</v>
      </c>
      <c r="D130" s="154"/>
      <c r="E130" s="68">
        <v>1</v>
      </c>
    </row>
    <row r="131" spans="1:5" s="80" customFormat="1">
      <c r="A131" s="84" t="s">
        <v>113</v>
      </c>
      <c r="B131" s="71" t="s">
        <v>111</v>
      </c>
      <c r="C131" s="153" t="s">
        <v>175</v>
      </c>
      <c r="D131" s="154"/>
      <c r="E131" s="68">
        <v>1</v>
      </c>
    </row>
    <row r="132" spans="1:5" s="80" customFormat="1">
      <c r="A132" s="84" t="s">
        <v>120</v>
      </c>
      <c r="B132" s="71" t="s">
        <v>123</v>
      </c>
      <c r="C132" s="153" t="s">
        <v>176</v>
      </c>
      <c r="D132" s="154"/>
      <c r="E132" s="68">
        <v>1</v>
      </c>
    </row>
    <row r="133" spans="1:5" s="80" customFormat="1">
      <c r="A133" s="84" t="s">
        <v>121</v>
      </c>
      <c r="B133" s="71" t="s">
        <v>122</v>
      </c>
      <c r="C133" s="153" t="s">
        <v>177</v>
      </c>
      <c r="D133" s="154"/>
      <c r="E133" s="68">
        <v>1</v>
      </c>
    </row>
    <row r="134" spans="1:5" s="80" customFormat="1">
      <c r="A134" s="84" t="s">
        <v>126</v>
      </c>
      <c r="B134" s="71" t="s">
        <v>125</v>
      </c>
      <c r="C134" s="153" t="s">
        <v>178</v>
      </c>
      <c r="D134" s="154"/>
      <c r="E134" s="68">
        <v>1</v>
      </c>
    </row>
    <row r="135" spans="1:5" s="80" customFormat="1">
      <c r="A135" s="84" t="s">
        <v>128</v>
      </c>
      <c r="B135" s="71" t="s">
        <v>129</v>
      </c>
      <c r="C135" s="153" t="s">
        <v>179</v>
      </c>
      <c r="D135" s="154"/>
      <c r="E135" s="68">
        <v>1</v>
      </c>
    </row>
    <row r="136" spans="1:5" s="80" customFormat="1">
      <c r="A136" s="84" t="s">
        <v>135</v>
      </c>
      <c r="B136" s="71" t="s">
        <v>127</v>
      </c>
      <c r="C136" s="153" t="s">
        <v>180</v>
      </c>
      <c r="D136" s="154"/>
      <c r="E136" s="68">
        <v>1</v>
      </c>
    </row>
    <row r="137" spans="1:5" s="80" customFormat="1">
      <c r="A137" s="30" t="s">
        <v>137</v>
      </c>
      <c r="B137" s="77" t="s">
        <v>134</v>
      </c>
      <c r="C137" s="152" t="s">
        <v>181</v>
      </c>
      <c r="D137" s="152"/>
      <c r="E137" s="78">
        <v>1</v>
      </c>
    </row>
    <row r="138" spans="1:5" s="80" customFormat="1">
      <c r="A138" s="30" t="s">
        <v>148</v>
      </c>
      <c r="B138" s="104" t="s">
        <v>138</v>
      </c>
      <c r="C138" s="153" t="s">
        <v>182</v>
      </c>
      <c r="D138" s="154"/>
      <c r="E138" s="105">
        <v>1</v>
      </c>
    </row>
    <row r="139" spans="1:5" s="80" customFormat="1">
      <c r="A139" s="30" t="s">
        <v>149</v>
      </c>
      <c r="B139" s="102" t="s">
        <v>136</v>
      </c>
      <c r="C139" s="160" t="s">
        <v>183</v>
      </c>
      <c r="D139" s="160"/>
      <c r="E139" s="103">
        <v>1</v>
      </c>
    </row>
    <row r="140" spans="1:5" s="80" customFormat="1">
      <c r="A140" s="30" t="s">
        <v>187</v>
      </c>
      <c r="B140" s="71" t="s">
        <v>188</v>
      </c>
      <c r="C140" s="143" t="s">
        <v>192</v>
      </c>
      <c r="D140" s="143"/>
      <c r="E140" s="68">
        <v>2</v>
      </c>
    </row>
    <row r="141" spans="1:5" s="80" customFormat="1">
      <c r="A141" s="30" t="s">
        <v>189</v>
      </c>
      <c r="B141" s="102" t="s">
        <v>191</v>
      </c>
      <c r="C141" s="160" t="s">
        <v>193</v>
      </c>
      <c r="D141" s="160"/>
      <c r="E141" s="103">
        <v>3</v>
      </c>
    </row>
    <row r="142" spans="1:5" s="80" customFormat="1">
      <c r="A142" s="84" t="s">
        <v>195</v>
      </c>
      <c r="B142" s="71" t="s">
        <v>194</v>
      </c>
      <c r="C142" s="143" t="s">
        <v>197</v>
      </c>
      <c r="D142" s="143"/>
      <c r="E142" s="68">
        <v>4</v>
      </c>
    </row>
    <row r="143" spans="1:5" s="80" customFormat="1" ht="13.5" thickBot="1">
      <c r="A143" s="31" t="s">
        <v>196</v>
      </c>
      <c r="B143" s="100" t="s">
        <v>190</v>
      </c>
      <c r="C143" s="159" t="s">
        <v>198</v>
      </c>
      <c r="D143" s="159"/>
      <c r="E143" s="101">
        <v>5</v>
      </c>
    </row>
    <row r="144" spans="1:5" s="80" customFormat="1"/>
    <row r="145" spans="5:20" s="80" customFormat="1"/>
    <row r="146" spans="5:20" s="80" customFormat="1"/>
    <row r="147" spans="5:20" s="80" customFormat="1"/>
    <row r="148" spans="5:20" s="80" customFormat="1"/>
    <row r="149" spans="5:20" s="80" customFormat="1"/>
    <row r="150" spans="5:20" s="80" customFormat="1"/>
    <row r="151" spans="5:20" s="80" customFormat="1"/>
    <row r="152" spans="5:20" s="80" customFormat="1"/>
    <row r="153" spans="5:20" s="80" customFormat="1">
      <c r="L153" s="1"/>
    </row>
    <row r="154" spans="5:20" s="80" customFormat="1">
      <c r="E154" s="1"/>
      <c r="L154" s="1"/>
      <c r="N154" s="1"/>
      <c r="O154" s="1"/>
      <c r="P154" s="1"/>
      <c r="Q154" s="1"/>
      <c r="R154" s="1"/>
      <c r="S154" s="1"/>
      <c r="T154" s="1"/>
    </row>
    <row r="155" spans="5:20" ht="12.75" customHeight="1"/>
    <row r="156" spans="5:20" ht="12.75" customHeight="1"/>
    <row r="157" spans="5:20" ht="12.75" customHeight="1"/>
    <row r="158" spans="5:20" ht="12.75" customHeight="1"/>
    <row r="168" spans="1:4">
      <c r="A168" s="81" t="s">
        <v>70</v>
      </c>
      <c r="B168" s="81" t="str">
        <f>INDEX($C$104:$C$143,MATCH(A168,$B$104:$B$143,0))</f>
        <v>Fro</v>
      </c>
      <c r="C168" s="81"/>
      <c r="D168" s="81" t="str">
        <f>B168&amp;" / "&amp;B169</f>
        <v>Fro / Flo</v>
      </c>
    </row>
    <row r="169" spans="1:4">
      <c r="A169" s="81" t="s">
        <v>73</v>
      </c>
      <c r="B169" s="81" t="str">
        <f t="shared" ref="B169:B207" si="2">INDEX($C$104:$C$143,MATCH(A169,$B$104:$B$143,0))</f>
        <v>Flo</v>
      </c>
      <c r="C169" s="81"/>
      <c r="D169" s="81"/>
    </row>
    <row r="170" spans="1:4">
      <c r="A170" s="81" t="s">
        <v>74</v>
      </c>
      <c r="B170" s="81" t="str">
        <f t="shared" si="2"/>
        <v>a</v>
      </c>
      <c r="C170" s="81"/>
      <c r="D170" s="81" t="str">
        <f>B170&amp;" / "&amp;B171</f>
        <v>a / s</v>
      </c>
    </row>
    <row r="171" spans="1:4">
      <c r="A171" s="81" t="s">
        <v>83</v>
      </c>
      <c r="B171" s="81" t="str">
        <f t="shared" si="2"/>
        <v>s</v>
      </c>
      <c r="C171" s="81"/>
      <c r="D171" s="81"/>
    </row>
    <row r="172" spans="1:4">
      <c r="A172" s="81" t="s">
        <v>67</v>
      </c>
      <c r="B172" s="81" t="str">
        <f t="shared" si="2"/>
        <v>d</v>
      </c>
      <c r="C172" s="81"/>
      <c r="D172" s="81" t="str">
        <f>B172&amp;" / "&amp;B173</f>
        <v>d / g</v>
      </c>
    </row>
    <row r="173" spans="1:4">
      <c r="A173" s="81" t="s">
        <v>75</v>
      </c>
      <c r="B173" s="81" t="str">
        <f t="shared" si="2"/>
        <v>g</v>
      </c>
      <c r="C173" s="81"/>
      <c r="D173" s="81"/>
    </row>
    <row r="174" spans="1:4">
      <c r="A174" s="81" t="s">
        <v>68</v>
      </c>
      <c r="B174" s="81" t="str">
        <f t="shared" si="2"/>
        <v>h</v>
      </c>
      <c r="C174" s="81"/>
      <c r="D174" s="81" t="str">
        <f>B174&amp;" / "&amp;B175</f>
        <v>h / j</v>
      </c>
    </row>
    <row r="175" spans="1:4">
      <c r="A175" s="81" t="s">
        <v>76</v>
      </c>
      <c r="B175" s="81" t="str">
        <f t="shared" si="2"/>
        <v>j</v>
      </c>
      <c r="C175" s="81"/>
      <c r="D175" s="81"/>
    </row>
    <row r="176" spans="1:4">
      <c r="A176" s="81" t="s">
        <v>86</v>
      </c>
      <c r="B176" s="81" t="str">
        <f t="shared" si="2"/>
        <v>k</v>
      </c>
      <c r="C176" s="80"/>
      <c r="D176" s="81" t="str">
        <f>B176&amp;" / "&amp;B177</f>
        <v>k / l</v>
      </c>
    </row>
    <row r="177" spans="1:4">
      <c r="A177" s="81" t="s">
        <v>72</v>
      </c>
      <c r="B177" s="81" t="str">
        <f t="shared" si="2"/>
        <v>l</v>
      </c>
      <c r="C177" s="80"/>
      <c r="D177" s="81"/>
    </row>
    <row r="178" spans="1:4">
      <c r="A178" s="81" t="s">
        <v>81</v>
      </c>
      <c r="B178" s="81" t="str">
        <f t="shared" si="2"/>
        <v>p</v>
      </c>
      <c r="C178" s="80"/>
      <c r="D178" s="81" t="str">
        <f>B178&amp;" / "&amp;B179</f>
        <v>p / o</v>
      </c>
    </row>
    <row r="179" spans="1:4">
      <c r="A179" s="81" t="s">
        <v>69</v>
      </c>
      <c r="B179" s="81" t="str">
        <f t="shared" si="2"/>
        <v>o</v>
      </c>
      <c r="C179" s="80"/>
      <c r="D179" s="81"/>
    </row>
    <row r="180" spans="1:4">
      <c r="A180" s="81" t="s">
        <v>79</v>
      </c>
      <c r="B180" s="81" t="str">
        <f t="shared" si="2"/>
        <v>I</v>
      </c>
      <c r="C180" s="80"/>
      <c r="D180" s="81" t="str">
        <f>B180&amp;" / "&amp;B181</f>
        <v>I / u</v>
      </c>
    </row>
    <row r="181" spans="1:4">
      <c r="A181" s="81" t="s">
        <v>71</v>
      </c>
      <c r="B181" s="81" t="str">
        <f t="shared" si="2"/>
        <v>u</v>
      </c>
      <c r="C181" s="80"/>
      <c r="D181" s="81"/>
    </row>
    <row r="182" spans="1:4">
      <c r="A182" s="81" t="s">
        <v>78</v>
      </c>
      <c r="B182" s="81" t="str">
        <f t="shared" si="2"/>
        <v>y</v>
      </c>
      <c r="C182" s="80"/>
      <c r="D182" s="81" t="str">
        <f>B182&amp;" / "&amp;B183</f>
        <v>y / t</v>
      </c>
    </row>
    <row r="183" spans="1:4">
      <c r="A183" s="81" t="s">
        <v>82</v>
      </c>
      <c r="B183" s="81" t="str">
        <f t="shared" si="2"/>
        <v>t</v>
      </c>
      <c r="C183" s="80"/>
      <c r="D183" s="81"/>
    </row>
    <row r="184" spans="1:4">
      <c r="A184" s="81" t="s">
        <v>85</v>
      </c>
      <c r="B184" s="81" t="str">
        <f t="shared" si="2"/>
        <v>r</v>
      </c>
      <c r="C184" s="80"/>
      <c r="D184" s="81" t="str">
        <f>B184&amp;" / "&amp;B185</f>
        <v>r / e</v>
      </c>
    </row>
    <row r="185" spans="1:4">
      <c r="A185" s="81" t="s">
        <v>84</v>
      </c>
      <c r="B185" s="81" t="str">
        <f t="shared" si="2"/>
        <v>e</v>
      </c>
      <c r="C185" s="80"/>
      <c r="D185" s="81"/>
    </row>
    <row r="186" spans="1:4">
      <c r="A186" s="81" t="s">
        <v>77</v>
      </c>
      <c r="B186" s="81" t="str">
        <f t="shared" si="2"/>
        <v>w</v>
      </c>
      <c r="C186" s="80"/>
      <c r="D186" s="81" t="str">
        <f>B186&amp;" / "&amp;B187</f>
        <v>w / q</v>
      </c>
    </row>
    <row r="187" spans="1:4">
      <c r="A187" s="81" t="s">
        <v>80</v>
      </c>
      <c r="B187" s="81" t="str">
        <f t="shared" si="2"/>
        <v>q</v>
      </c>
      <c r="C187" s="80"/>
      <c r="D187" s="81"/>
    </row>
    <row r="188" spans="1:4">
      <c r="A188" s="81" t="s">
        <v>90</v>
      </c>
      <c r="B188" s="81" t="str">
        <f t="shared" si="2"/>
        <v>z</v>
      </c>
      <c r="C188" s="80"/>
      <c r="D188" s="81" t="str">
        <f>B188&amp;" / "&amp;B189</f>
        <v>z / x</v>
      </c>
    </row>
    <row r="189" spans="1:4">
      <c r="A189" s="81" t="s">
        <v>91</v>
      </c>
      <c r="B189" s="81" t="str">
        <f t="shared" si="2"/>
        <v>x</v>
      </c>
      <c r="C189" s="80"/>
      <c r="D189" s="81"/>
    </row>
    <row r="190" spans="1:4">
      <c r="A190" s="81" t="s">
        <v>98</v>
      </c>
      <c r="B190" s="81" t="str">
        <f t="shared" si="2"/>
        <v>c</v>
      </c>
      <c r="C190" s="80"/>
      <c r="D190" s="81" t="str">
        <f>B190&amp;" / "&amp;B191</f>
        <v>c / v</v>
      </c>
    </row>
    <row r="191" spans="1:4">
      <c r="A191" s="81" t="s">
        <v>97</v>
      </c>
      <c r="B191" s="81" t="str">
        <f t="shared" si="2"/>
        <v>v</v>
      </c>
      <c r="C191" s="80"/>
      <c r="D191" s="81"/>
    </row>
    <row r="192" spans="1:4">
      <c r="A192" s="81" t="s">
        <v>107</v>
      </c>
      <c r="B192" s="81" t="str">
        <f t="shared" si="2"/>
        <v>b</v>
      </c>
      <c r="C192" s="80"/>
      <c r="D192" s="81" t="str">
        <f>B192&amp;" / "&amp;B193</f>
        <v>b / nn</v>
      </c>
    </row>
    <row r="193" spans="1:4">
      <c r="A193" s="81" t="s">
        <v>108</v>
      </c>
      <c r="B193" s="81" t="str">
        <f t="shared" si="2"/>
        <v>nn</v>
      </c>
      <c r="C193" s="80"/>
      <c r="D193" s="81"/>
    </row>
    <row r="194" spans="1:4">
      <c r="A194" s="81" t="s">
        <v>110</v>
      </c>
      <c r="B194" s="81" t="str">
        <f t="shared" si="2"/>
        <v>m</v>
      </c>
      <c r="C194" s="80"/>
      <c r="D194" s="81" t="str">
        <f>B194&amp;" / "&amp;B195</f>
        <v>m / ,</v>
      </c>
    </row>
    <row r="195" spans="1:4">
      <c r="A195" s="81" t="s">
        <v>111</v>
      </c>
      <c r="B195" s="81" t="str">
        <f t="shared" si="2"/>
        <v>,</v>
      </c>
      <c r="C195" s="80"/>
      <c r="D195" s="81"/>
    </row>
    <row r="196" spans="1:4">
      <c r="A196" s="81" t="s">
        <v>123</v>
      </c>
      <c r="B196" s="81" t="str">
        <f t="shared" si="2"/>
        <v>aa</v>
      </c>
      <c r="C196" s="80"/>
      <c r="D196" s="81" t="str">
        <f>B196&amp;" / "&amp;B197</f>
        <v>aa / bb</v>
      </c>
    </row>
    <row r="197" spans="1:4">
      <c r="A197" s="81" t="s">
        <v>122</v>
      </c>
      <c r="B197" s="81" t="str">
        <f t="shared" si="2"/>
        <v>bb</v>
      </c>
      <c r="C197" s="80"/>
      <c r="D197" s="81"/>
    </row>
    <row r="198" spans="1:4">
      <c r="A198" s="81" t="s">
        <v>125</v>
      </c>
      <c r="B198" s="81" t="str">
        <f t="shared" si="2"/>
        <v>cc</v>
      </c>
      <c r="C198" s="80"/>
      <c r="D198" s="81" t="str">
        <f>B198&amp;" / "&amp;B199</f>
        <v>cc / dd</v>
      </c>
    </row>
    <row r="199" spans="1:4">
      <c r="A199" s="81" t="s">
        <v>129</v>
      </c>
      <c r="B199" s="81" t="str">
        <f t="shared" si="2"/>
        <v>dd</v>
      </c>
      <c r="C199" s="80"/>
      <c r="D199" s="81"/>
    </row>
    <row r="200" spans="1:4">
      <c r="A200" s="81" t="s">
        <v>127</v>
      </c>
      <c r="B200" s="81" t="str">
        <f t="shared" si="2"/>
        <v>ee</v>
      </c>
      <c r="C200" s="81"/>
      <c r="D200" s="81" t="str">
        <f>B200&amp;" / "&amp;B201</f>
        <v>ee / ff</v>
      </c>
    </row>
    <row r="201" spans="1:4">
      <c r="A201" s="81" t="s">
        <v>134</v>
      </c>
      <c r="B201" s="81" t="str">
        <f t="shared" si="2"/>
        <v>ff</v>
      </c>
      <c r="C201" s="81"/>
      <c r="D201" s="81"/>
    </row>
    <row r="202" spans="1:4">
      <c r="A202" s="81" t="s">
        <v>138</v>
      </c>
      <c r="B202" s="81" t="str">
        <f t="shared" si="2"/>
        <v>gg</v>
      </c>
      <c r="C202" s="81"/>
      <c r="D202" s="81" t="str">
        <f>B202&amp;" / "&amp;B203</f>
        <v>gg / hh</v>
      </c>
    </row>
    <row r="203" spans="1:4">
      <c r="A203" s="81" t="s">
        <v>136</v>
      </c>
      <c r="B203" s="81" t="str">
        <f t="shared" si="2"/>
        <v>hh</v>
      </c>
      <c r="C203" s="81"/>
      <c r="D203" s="81"/>
    </row>
    <row r="204" spans="1:4">
      <c r="A204" s="81" t="s">
        <v>191</v>
      </c>
      <c r="B204" s="81" t="str">
        <f t="shared" si="2"/>
        <v>jj</v>
      </c>
      <c r="C204" s="81"/>
      <c r="D204" s="81" t="str">
        <f>B204&amp;" / "&amp;B205</f>
        <v>jj / ii</v>
      </c>
    </row>
    <row r="205" spans="1:4">
      <c r="A205" s="81" t="s">
        <v>188</v>
      </c>
      <c r="B205" s="81" t="str">
        <f t="shared" si="2"/>
        <v>ii</v>
      </c>
      <c r="C205" s="81"/>
      <c r="D205" s="81"/>
    </row>
    <row r="206" spans="1:4">
      <c r="A206" s="81" t="s">
        <v>194</v>
      </c>
      <c r="B206" s="81" t="str">
        <f t="shared" si="2"/>
        <v>kk</v>
      </c>
      <c r="C206" s="81"/>
      <c r="D206" s="81" t="str">
        <f>B206&amp;" / "&amp;B207</f>
        <v>kk / mm</v>
      </c>
    </row>
    <row r="207" spans="1:4">
      <c r="A207" s="81" t="s">
        <v>190</v>
      </c>
      <c r="B207" s="81" t="str">
        <f t="shared" si="2"/>
        <v>mm</v>
      </c>
      <c r="C207" s="81"/>
      <c r="D207" s="81"/>
    </row>
  </sheetData>
  <mergeCells count="176">
    <mergeCell ref="C140:D140"/>
    <mergeCell ref="C141:D141"/>
    <mergeCell ref="C142:D142"/>
    <mergeCell ref="C143:D143"/>
    <mergeCell ref="E7:F7"/>
    <mergeCell ref="E11:F11"/>
    <mergeCell ref="C138:D138"/>
    <mergeCell ref="C139:D139"/>
    <mergeCell ref="E17:F17"/>
    <mergeCell ref="E21:F21"/>
    <mergeCell ref="C135:D135"/>
    <mergeCell ref="C127:D127"/>
    <mergeCell ref="C128:D128"/>
    <mergeCell ref="C136:D136"/>
    <mergeCell ref="C119:D119"/>
    <mergeCell ref="C115:D115"/>
    <mergeCell ref="A87:B87"/>
    <mergeCell ref="R21:S21"/>
    <mergeCell ref="C131:D131"/>
    <mergeCell ref="C132:D132"/>
    <mergeCell ref="A80:B80"/>
    <mergeCell ref="A81:B81"/>
    <mergeCell ref="A84:B84"/>
    <mergeCell ref="A85:B85"/>
    <mergeCell ref="R25:S25"/>
    <mergeCell ref="R23:S23"/>
    <mergeCell ref="C120:D120"/>
    <mergeCell ref="E34:F34"/>
    <mergeCell ref="E35:F35"/>
    <mergeCell ref="E38:F38"/>
    <mergeCell ref="C79:D79"/>
    <mergeCell ref="C82:D82"/>
    <mergeCell ref="E57:F57"/>
    <mergeCell ref="C89:D89"/>
    <mergeCell ref="E88:F88"/>
    <mergeCell ref="C74:D74"/>
    <mergeCell ref="C125:D125"/>
    <mergeCell ref="C126:D126"/>
    <mergeCell ref="A61:B61"/>
    <mergeCell ref="A62:B62"/>
    <mergeCell ref="A65:B65"/>
    <mergeCell ref="A66:B66"/>
    <mergeCell ref="C124:D124"/>
    <mergeCell ref="C93:D93"/>
    <mergeCell ref="C94:D94"/>
    <mergeCell ref="C78:D78"/>
    <mergeCell ref="A1:B1"/>
    <mergeCell ref="E58:F58"/>
    <mergeCell ref="R22:S22"/>
    <mergeCell ref="C70:D70"/>
    <mergeCell ref="C118:D118"/>
    <mergeCell ref="C113:D113"/>
    <mergeCell ref="C123:D123"/>
    <mergeCell ref="A88:B88"/>
    <mergeCell ref="A91:B91"/>
    <mergeCell ref="A92:B92"/>
    <mergeCell ref="C109:D109"/>
    <mergeCell ref="C108:D108"/>
    <mergeCell ref="C121:D121"/>
    <mergeCell ref="C122:D122"/>
    <mergeCell ref="C112:D112"/>
    <mergeCell ref="C116:D116"/>
    <mergeCell ref="O1:P1"/>
    <mergeCell ref="C103:D103"/>
    <mergeCell ref="I3:J3"/>
    <mergeCell ref="G9:H9"/>
    <mergeCell ref="G44:H44"/>
    <mergeCell ref="G45:H45"/>
    <mergeCell ref="G48:H48"/>
    <mergeCell ref="G37:H37"/>
    <mergeCell ref="I17:J17"/>
    <mergeCell ref="G15:H15"/>
    <mergeCell ref="G19:H19"/>
    <mergeCell ref="I30:J30"/>
    <mergeCell ref="I11:J11"/>
    <mergeCell ref="G89:H89"/>
    <mergeCell ref="G70:H70"/>
    <mergeCell ref="C137:D137"/>
    <mergeCell ref="C104:D104"/>
    <mergeCell ref="C114:D114"/>
    <mergeCell ref="C110:D110"/>
    <mergeCell ref="C106:D106"/>
    <mergeCell ref="C105:D105"/>
    <mergeCell ref="C111:D111"/>
    <mergeCell ref="C107:D107"/>
    <mergeCell ref="C129:D129"/>
    <mergeCell ref="C130:D130"/>
    <mergeCell ref="C75:D75"/>
    <mergeCell ref="L1:M1"/>
    <mergeCell ref="S1:T1"/>
    <mergeCell ref="E91:F91"/>
    <mergeCell ref="S58:T58"/>
    <mergeCell ref="Q72:R72"/>
    <mergeCell ref="O61:P61"/>
    <mergeCell ref="G78:H78"/>
    <mergeCell ref="I64:J64"/>
    <mergeCell ref="S59:T59"/>
    <mergeCell ref="O27:P27"/>
    <mergeCell ref="R12:S12"/>
    <mergeCell ref="R16:S16"/>
    <mergeCell ref="R20:S20"/>
    <mergeCell ref="R18:S18"/>
    <mergeCell ref="R15:S15"/>
    <mergeCell ref="R17:S17"/>
    <mergeCell ref="R14:S14"/>
    <mergeCell ref="L2:M2"/>
    <mergeCell ref="Q45:R45"/>
    <mergeCell ref="M41:N41"/>
    <mergeCell ref="K21:L21"/>
    <mergeCell ref="R13:S13"/>
    <mergeCell ref="R10:S10"/>
    <mergeCell ref="R11:S11"/>
    <mergeCell ref="I52:J52"/>
    <mergeCell ref="I38:J38"/>
    <mergeCell ref="R6:S6"/>
    <mergeCell ref="R7:S7"/>
    <mergeCell ref="R8:S8"/>
    <mergeCell ref="Q73:R73"/>
    <mergeCell ref="K49:L49"/>
    <mergeCell ref="M55:N55"/>
    <mergeCell ref="M54:N54"/>
    <mergeCell ref="M69:N69"/>
    <mergeCell ref="K60:L60"/>
    <mergeCell ref="R9:S9"/>
    <mergeCell ref="R19:S19"/>
    <mergeCell ref="Q46:R46"/>
    <mergeCell ref="I24:J24"/>
    <mergeCell ref="M14:N14"/>
    <mergeCell ref="A72:B72"/>
    <mergeCell ref="A73:B73"/>
    <mergeCell ref="G1:H1"/>
    <mergeCell ref="G5:H5"/>
    <mergeCell ref="E69:F69"/>
    <mergeCell ref="C63:D63"/>
    <mergeCell ref="C59:D59"/>
    <mergeCell ref="C60:D60"/>
    <mergeCell ref="E68:F68"/>
    <mergeCell ref="E61:F61"/>
    <mergeCell ref="G29:H29"/>
    <mergeCell ref="G32:H32"/>
    <mergeCell ref="G54:H54"/>
    <mergeCell ref="G51:H51"/>
    <mergeCell ref="G13:H13"/>
    <mergeCell ref="E72:F72"/>
    <mergeCell ref="A68:B68"/>
    <mergeCell ref="A69:B69"/>
    <mergeCell ref="G22:H22"/>
    <mergeCell ref="G26:H26"/>
    <mergeCell ref="G28:H28"/>
    <mergeCell ref="G40:H40"/>
    <mergeCell ref="G23:H23"/>
    <mergeCell ref="G59:H59"/>
    <mergeCell ref="S2:T2"/>
    <mergeCell ref="C133:D133"/>
    <mergeCell ref="C134:D134"/>
    <mergeCell ref="K7:L7"/>
    <mergeCell ref="E87:F87"/>
    <mergeCell ref="I84:J84"/>
    <mergeCell ref="E77:F77"/>
    <mergeCell ref="E80:F80"/>
    <mergeCell ref="E76:F76"/>
    <mergeCell ref="C117:D117"/>
    <mergeCell ref="E46:F46"/>
    <mergeCell ref="R24:S24"/>
    <mergeCell ref="E42:F42"/>
    <mergeCell ref="E43:F43"/>
    <mergeCell ref="G36:H36"/>
    <mergeCell ref="G50:H50"/>
    <mergeCell ref="K78:L78"/>
    <mergeCell ref="K34:L34"/>
    <mergeCell ref="I72:J72"/>
    <mergeCell ref="I73:J73"/>
    <mergeCell ref="I47:J47"/>
    <mergeCell ref="I46:J46"/>
    <mergeCell ref="I57:J57"/>
    <mergeCell ref="I56:J56"/>
  </mergeCells>
  <phoneticPr fontId="0" type="noConversion"/>
  <conditionalFormatting sqref="I17:J18 K50:L60 N98:T65536 D59:D62 N14:N59 M1 D94 C59:C64 K23:L36 O27:P27 M14:M91 G1:H34 K62:L86 K11:L19 I66:J70 I22:I64 J50:J64 K38:L47 J49:L49 D75:D78 F70:F71 A61:A73 Q72:R75 I72:J81 G71:G102 O34:P59 N61:P75 E76:F87 D70:D73 D64 N3:N12 D91:D92 J21:J47 D83:D85 D80:D81 C70:C85 R77:R94 L1:L6 O19:P25 Q6:Q25 V1:AC4 E68:F69 F73:F75 E70:E75 B61:B64 E23:F65 M4:M12 O5:P7 O10:P14 O1:P1 P2 Q1:S2 T1 A168:B207 C95:D102 G36:H68 E88:E102 A87:A92 H96:I102 F89:F102 E178:I65536 J3:K7 K21:L21 C89:D89 C91:C94 B92 E3:F21 H71:H81 G70:H70 H85:I91 C22 B2:B18 J106:K145 L96:M65536 J165:K65536 J85:J86 L90:L91 A1:A18 B82:B83 C46:C54 D22:D54 B73 B66:B71 Q26:R70 W29:W65536 U29:V31 S45:T75 AD1:IV1048576 U53:V65536 I3:I15 J9:J15 B87 B89:B90 A80:A85 B85 B80 H84:J84 A103:E143 C168:D65536 E144:E177 Z48:AC65536 Z25:AC27 A19:B21 U1:U9 Y25:Y65536 X27:X65536">
    <cfRule type="cellIs" dxfId="2" priority="1" stopIfTrue="1" operator="equal">
      <formula>"0 / 0"</formula>
    </cfRule>
  </conditionalFormatting>
  <conditionalFormatting sqref="R6:R21 R22:S25">
    <cfRule type="cellIs" dxfId="1" priority="2" stopIfTrue="1" operator="equal">
      <formula>0</formula>
    </cfRule>
  </conditionalFormatting>
  <conditionalFormatting sqref="T6:T25">
    <cfRule type="cellIs" dxfId="0" priority="3" stopIfTrue="1" operator="equal">
      <formula>0</formula>
    </cfRule>
  </conditionalFormatting>
  <printOptions horizontalCentered="1" verticalCentered="1"/>
  <pageMargins left="0.75" right="0.75" top="0.17" bottom="0.3" header="0.17" footer="0.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M80"/>
  <sheetViews>
    <sheetView workbookViewId="0">
      <selection sqref="A1:IV65536"/>
    </sheetView>
  </sheetViews>
  <sheetFormatPr defaultRowHeight="12.75"/>
  <cols>
    <col min="1" max="1" width="9.7109375" style="1" customWidth="1"/>
    <col min="2" max="2" width="9.140625" style="1"/>
    <col min="3" max="3" width="9.7109375" style="1" bestFit="1" customWidth="1"/>
    <col min="4" max="8" width="9.140625" style="1"/>
    <col min="9" max="9" width="9.85546875" style="1" customWidth="1"/>
    <col min="10" max="16384" width="9.140625" style="1"/>
  </cols>
  <sheetData>
    <row r="1" spans="1:10">
      <c r="C1" s="106" t="e">
        <f>D79</f>
        <v>#N/A</v>
      </c>
      <c r="D1" s="106"/>
    </row>
    <row r="2" spans="1:10">
      <c r="A2" s="2"/>
      <c r="B2" s="2"/>
      <c r="C2" s="2"/>
      <c r="D2" s="3"/>
    </row>
    <row r="3" spans="1:10">
      <c r="A3" s="106" t="e">
        <f>D75</f>
        <v>#N/A</v>
      </c>
      <c r="B3" s="106"/>
      <c r="C3" s="4"/>
      <c r="D3" s="14">
        <v>-2</v>
      </c>
      <c r="E3" s="107"/>
      <c r="F3" s="106"/>
    </row>
    <row r="4" spans="1:10">
      <c r="A4" s="108"/>
      <c r="B4" s="109"/>
      <c r="C4" s="4"/>
      <c r="D4" s="5"/>
      <c r="E4" s="8"/>
      <c r="F4" s="9"/>
    </row>
    <row r="5" spans="1:10">
      <c r="A5" s="2"/>
      <c r="B5" s="15">
        <v>-1</v>
      </c>
      <c r="C5" s="106"/>
      <c r="D5" s="115"/>
      <c r="E5" s="4"/>
      <c r="F5" s="5"/>
    </row>
    <row r="6" spans="1:10">
      <c r="A6" s="2"/>
      <c r="B6" s="6"/>
      <c r="E6" s="4"/>
      <c r="F6" s="5"/>
    </row>
    <row r="7" spans="1:10">
      <c r="A7" s="106" t="e">
        <f>D77</f>
        <v>#N/A</v>
      </c>
      <c r="B7" s="115"/>
      <c r="E7" s="4"/>
      <c r="F7" s="5"/>
    </row>
    <row r="8" spans="1:10">
      <c r="E8" s="4"/>
      <c r="F8" s="5"/>
    </row>
    <row r="9" spans="1:10">
      <c r="E9" s="4"/>
      <c r="F9" s="14">
        <v>-4</v>
      </c>
      <c r="G9" s="107"/>
      <c r="H9" s="106"/>
    </row>
    <row r="10" spans="1:10">
      <c r="E10" s="4"/>
      <c r="F10" s="5"/>
      <c r="G10" s="116" t="s">
        <v>2</v>
      </c>
      <c r="H10" s="117"/>
    </row>
    <row r="11" spans="1:10">
      <c r="E11" s="4"/>
      <c r="F11" s="5"/>
      <c r="G11" s="4"/>
      <c r="H11" s="13"/>
    </row>
    <row r="12" spans="1:10">
      <c r="E12" s="4"/>
      <c r="F12" s="5"/>
      <c r="G12" s="4"/>
      <c r="H12" s="13"/>
    </row>
    <row r="13" spans="1:10">
      <c r="C13" s="110" t="str">
        <f>IF(C5="","",IF(C5=A3,A7,A3))</f>
        <v/>
      </c>
      <c r="D13" s="110"/>
      <c r="E13" s="4"/>
      <c r="F13" s="5"/>
      <c r="G13" s="4"/>
      <c r="H13" s="16">
        <v>-5</v>
      </c>
      <c r="I13" s="118"/>
      <c r="J13" s="119"/>
    </row>
    <row r="14" spans="1:10">
      <c r="C14" s="111" t="s">
        <v>0</v>
      </c>
      <c r="D14" s="112"/>
      <c r="E14" s="4"/>
      <c r="F14" s="5"/>
      <c r="G14" s="4"/>
      <c r="H14" s="13"/>
      <c r="I14" s="113" t="s">
        <v>2</v>
      </c>
      <c r="J14" s="114"/>
    </row>
    <row r="15" spans="1:10">
      <c r="C15" s="4"/>
      <c r="D15" s="14">
        <v>-3</v>
      </c>
      <c r="E15" s="107"/>
      <c r="F15" s="115"/>
      <c r="G15" s="4"/>
      <c r="H15" s="13"/>
    </row>
    <row r="16" spans="1:10">
      <c r="C16" s="4"/>
      <c r="D16" s="5"/>
      <c r="G16" s="4"/>
      <c r="H16" s="13"/>
    </row>
    <row r="17" spans="1:13">
      <c r="C17" s="110" t="str">
        <f>IF(E3="","",IF(E3=C1,C5,C1))</f>
        <v/>
      </c>
      <c r="D17" s="120"/>
      <c r="G17" s="121" t="str">
        <f>IF(G9="","",IF(G9=E15,E3,""))</f>
        <v/>
      </c>
      <c r="H17" s="122"/>
    </row>
    <row r="18" spans="1:13">
      <c r="C18" s="111" t="s">
        <v>1</v>
      </c>
      <c r="D18" s="111"/>
      <c r="G18" s="114" t="s">
        <v>3</v>
      </c>
      <c r="H18" s="114"/>
    </row>
    <row r="22" spans="1:13">
      <c r="G22" s="18"/>
    </row>
    <row r="23" spans="1:13" ht="13.5" thickBot="1">
      <c r="G23" s="4"/>
    </row>
    <row r="24" spans="1:13" ht="13.5" thickBot="1">
      <c r="A24" s="33" t="s">
        <v>2</v>
      </c>
      <c r="B24" s="123">
        <f>IF(G17="",G9,I13)</f>
        <v>0</v>
      </c>
      <c r="C24" s="123"/>
      <c r="D24" s="35">
        <f>$H$29*M25</f>
        <v>0</v>
      </c>
      <c r="H24" s="124" t="s">
        <v>8</v>
      </c>
      <c r="I24" s="125"/>
      <c r="L24" s="126" t="s">
        <v>24</v>
      </c>
      <c r="M24" s="127"/>
    </row>
    <row r="25" spans="1:13" ht="13.5" thickBot="1">
      <c r="A25" s="36" t="s">
        <v>7</v>
      </c>
      <c r="B25" s="128" t="str">
        <f>IF(I13=G9,G17,IF(I13=G17,G9,IF(G9=E3,E15,"")))</f>
        <v/>
      </c>
      <c r="C25" s="128"/>
      <c r="D25" s="37">
        <f>$H$29*M26</f>
        <v>0</v>
      </c>
      <c r="H25" s="129">
        <v>5</v>
      </c>
      <c r="I25" s="130"/>
      <c r="L25" s="32" t="s">
        <v>25</v>
      </c>
      <c r="M25" s="65">
        <v>0.66659999999999997</v>
      </c>
    </row>
    <row r="26" spans="1:13" ht="13.5" thickBot="1">
      <c r="A26" s="39" t="s">
        <v>5</v>
      </c>
      <c r="B26" s="138" t="str">
        <f>IF(E15=C13,C17,C13)</f>
        <v/>
      </c>
      <c r="C26" s="138"/>
      <c r="D26" s="38">
        <f>$H$29*M27</f>
        <v>0</v>
      </c>
      <c r="L26" s="30" t="s">
        <v>6</v>
      </c>
      <c r="M26" s="64">
        <v>0.33329999999999999</v>
      </c>
    </row>
    <row r="27" spans="1:13" ht="13.5" thickBot="1">
      <c r="L27" s="31" t="s">
        <v>5</v>
      </c>
      <c r="M27" s="66">
        <v>0</v>
      </c>
    </row>
    <row r="28" spans="1:13">
      <c r="H28" s="124" t="s">
        <v>17</v>
      </c>
      <c r="I28" s="125"/>
    </row>
    <row r="29" spans="1:13" ht="13.5" thickBot="1">
      <c r="A29" s="4"/>
      <c r="B29" s="4"/>
      <c r="C29" s="4"/>
      <c r="D29" s="2"/>
      <c r="H29" s="139">
        <f>H30*J31+J32</f>
        <v>0</v>
      </c>
      <c r="I29" s="140"/>
    </row>
    <row r="30" spans="1:13" ht="13.5" thickBot="1">
      <c r="A30" s="27"/>
      <c r="B30" s="4"/>
      <c r="C30" s="4"/>
      <c r="D30" s="22"/>
      <c r="H30" s="141">
        <f>COUNTA(E39:E44)*H25</f>
        <v>0</v>
      </c>
      <c r="I30" s="141"/>
    </row>
    <row r="31" spans="1:13" ht="13.5" thickBot="1">
      <c r="A31" s="27"/>
      <c r="B31" s="4"/>
      <c r="C31" s="4"/>
      <c r="D31" s="22"/>
      <c r="H31" s="131" t="s">
        <v>143</v>
      </c>
      <c r="I31" s="132"/>
      <c r="J31" s="62">
        <v>1</v>
      </c>
      <c r="L31" s="1" t="s">
        <v>19</v>
      </c>
      <c r="M31" s="20">
        <f>(H30*J31)+J32-H30</f>
        <v>0</v>
      </c>
    </row>
    <row r="32" spans="1:13" ht="13.5" thickBot="1">
      <c r="A32" s="27"/>
      <c r="B32" s="4"/>
      <c r="C32" s="4"/>
      <c r="D32" s="22"/>
      <c r="H32" s="133" t="s">
        <v>18</v>
      </c>
      <c r="I32" s="134"/>
      <c r="J32" s="63">
        <v>0</v>
      </c>
    </row>
    <row r="33" spans="1:5">
      <c r="A33" s="27"/>
      <c r="B33" s="4"/>
      <c r="C33" s="4"/>
      <c r="D33" s="22"/>
    </row>
    <row r="34" spans="1:5">
      <c r="A34" s="27"/>
      <c r="B34" s="4"/>
      <c r="C34" s="4"/>
      <c r="D34" s="22"/>
    </row>
    <row r="35" spans="1:5">
      <c r="A35" s="27"/>
      <c r="B35" s="4"/>
      <c r="C35" s="4"/>
      <c r="D35" s="22"/>
    </row>
    <row r="36" spans="1:5">
      <c r="A36" s="26"/>
    </row>
    <row r="37" spans="1:5" ht="13.5" thickBot="1">
      <c r="A37" s="28"/>
    </row>
    <row r="38" spans="1:5" ht="13.5" thickBot="1">
      <c r="A38" s="25"/>
      <c r="B38" s="34" t="s">
        <v>44</v>
      </c>
      <c r="C38" s="135" t="s">
        <v>45</v>
      </c>
      <c r="D38" s="135"/>
      <c r="E38" s="29" t="s">
        <v>15</v>
      </c>
    </row>
    <row r="39" spans="1:5">
      <c r="A39" s="30" t="s">
        <v>9</v>
      </c>
      <c r="B39" s="70"/>
      <c r="C39" s="136"/>
      <c r="D39" s="137"/>
      <c r="E39" s="67"/>
    </row>
    <row r="40" spans="1:5">
      <c r="A40" s="30" t="s">
        <v>10</v>
      </c>
      <c r="B40" s="71"/>
      <c r="C40" s="143"/>
      <c r="D40" s="143"/>
      <c r="E40" s="68"/>
    </row>
    <row r="41" spans="1:5">
      <c r="A41" s="30" t="s">
        <v>11</v>
      </c>
      <c r="B41" s="71"/>
      <c r="C41" s="143"/>
      <c r="D41" s="143"/>
      <c r="E41" s="68"/>
    </row>
    <row r="42" spans="1:5">
      <c r="A42" s="30" t="s">
        <v>12</v>
      </c>
      <c r="B42" s="71"/>
      <c r="C42" s="143"/>
      <c r="D42" s="143"/>
      <c r="E42" s="68"/>
    </row>
    <row r="43" spans="1:5">
      <c r="A43" s="30" t="s">
        <v>13</v>
      </c>
      <c r="B43" s="71"/>
      <c r="C43" s="143"/>
      <c r="D43" s="143"/>
      <c r="E43" s="68"/>
    </row>
    <row r="44" spans="1:5" ht="13.5" thickBot="1">
      <c r="A44" s="31" t="s">
        <v>14</v>
      </c>
      <c r="B44" s="72"/>
      <c r="C44" s="142"/>
      <c r="D44" s="142"/>
      <c r="E44" s="69"/>
    </row>
    <row r="48" spans="1:5">
      <c r="A48" s="80"/>
      <c r="B48" s="80"/>
      <c r="C48" s="80"/>
      <c r="D48" s="80"/>
      <c r="E48" s="80"/>
    </row>
    <row r="49" spans="1:5" ht="12.75" customHeight="1">
      <c r="A49" s="80"/>
      <c r="B49" s="80"/>
      <c r="C49" s="80"/>
      <c r="D49" s="80"/>
      <c r="E49" s="80"/>
    </row>
    <row r="50" spans="1:5" ht="12.75" customHeight="1">
      <c r="E50" s="80"/>
    </row>
    <row r="51" spans="1:5" ht="12.75" customHeight="1">
      <c r="E51" s="80"/>
    </row>
    <row r="52" spans="1:5" ht="12.75" customHeight="1">
      <c r="E52" s="80"/>
    </row>
    <row r="53" spans="1:5" ht="12.75" customHeight="1">
      <c r="E53" s="80"/>
    </row>
    <row r="54" spans="1:5" ht="12.75" customHeight="1">
      <c r="E54" s="80"/>
    </row>
    <row r="55" spans="1:5" ht="12.75" customHeight="1">
      <c r="E55" s="80"/>
    </row>
    <row r="56" spans="1:5" ht="12.75" customHeight="1"/>
    <row r="75" spans="1:4">
      <c r="A75" s="81" t="s">
        <v>70</v>
      </c>
      <c r="B75" s="81" t="e">
        <f t="shared" ref="B75:B80" si="0">INDEX($C$39:$C$44,MATCH(A75,$B$39:$B$44,0))</f>
        <v>#N/A</v>
      </c>
      <c r="C75" s="81"/>
      <c r="D75" s="81" t="e">
        <f>B75&amp;" / "&amp;B76</f>
        <v>#N/A</v>
      </c>
    </row>
    <row r="76" spans="1:4">
      <c r="A76" s="81" t="s">
        <v>73</v>
      </c>
      <c r="B76" s="81" t="e">
        <f t="shared" si="0"/>
        <v>#N/A</v>
      </c>
      <c r="C76" s="81"/>
      <c r="D76" s="81"/>
    </row>
    <row r="77" spans="1:4">
      <c r="A77" s="81" t="s">
        <v>74</v>
      </c>
      <c r="B77" s="81" t="e">
        <f t="shared" si="0"/>
        <v>#N/A</v>
      </c>
      <c r="C77" s="81"/>
      <c r="D77" s="81" t="e">
        <f>B77&amp;" / "&amp;B78</f>
        <v>#N/A</v>
      </c>
    </row>
    <row r="78" spans="1:4">
      <c r="A78" s="81" t="s">
        <v>83</v>
      </c>
      <c r="B78" s="81" t="e">
        <f t="shared" si="0"/>
        <v>#N/A</v>
      </c>
      <c r="C78" s="81"/>
      <c r="D78" s="81"/>
    </row>
    <row r="79" spans="1:4">
      <c r="A79" s="81" t="s">
        <v>67</v>
      </c>
      <c r="B79" s="81" t="e">
        <f t="shared" si="0"/>
        <v>#N/A</v>
      </c>
      <c r="C79" s="81"/>
      <c r="D79" s="81" t="e">
        <f>B79&amp;" / "&amp;B80</f>
        <v>#N/A</v>
      </c>
    </row>
    <row r="80" spans="1:4">
      <c r="A80" s="81" t="s">
        <v>75</v>
      </c>
      <c r="B80" s="81" t="e">
        <f t="shared" si="0"/>
        <v>#N/A</v>
      </c>
      <c r="C80" s="81"/>
      <c r="D80" s="81"/>
    </row>
  </sheetData>
  <mergeCells count="35">
    <mergeCell ref="C42:D42"/>
    <mergeCell ref="C43:D43"/>
    <mergeCell ref="C44:D44"/>
    <mergeCell ref="C38:D38"/>
    <mergeCell ref="C39:D39"/>
    <mergeCell ref="C40:D40"/>
    <mergeCell ref="C41:D41"/>
    <mergeCell ref="L24:M24"/>
    <mergeCell ref="H31:I31"/>
    <mergeCell ref="H32:I32"/>
    <mergeCell ref="I14:J14"/>
    <mergeCell ref="H28:I28"/>
    <mergeCell ref="H30:I30"/>
    <mergeCell ref="H29:I29"/>
    <mergeCell ref="G18:H18"/>
    <mergeCell ref="H24:I24"/>
    <mergeCell ref="H25:I25"/>
    <mergeCell ref="A7:B7"/>
    <mergeCell ref="G17:H17"/>
    <mergeCell ref="B24:C24"/>
    <mergeCell ref="B25:C25"/>
    <mergeCell ref="E15:F15"/>
    <mergeCell ref="C17:D17"/>
    <mergeCell ref="C13:D13"/>
    <mergeCell ref="G9:H9"/>
    <mergeCell ref="G10:H10"/>
    <mergeCell ref="I13:J13"/>
    <mergeCell ref="C18:D18"/>
    <mergeCell ref="C14:D14"/>
    <mergeCell ref="C1:D1"/>
    <mergeCell ref="C5:D5"/>
    <mergeCell ref="E3:F3"/>
    <mergeCell ref="B26:C26"/>
    <mergeCell ref="A4:B4"/>
    <mergeCell ref="A3:B3"/>
  </mergeCells>
  <phoneticPr fontId="0" type="noConversion"/>
  <conditionalFormatting sqref="D24:D26">
    <cfRule type="cellIs" dxfId="52" priority="1" stopIfTrue="1" operator="equal">
      <formula>0</formula>
    </cfRule>
  </conditionalFormatting>
  <conditionalFormatting sqref="A1:J19">
    <cfRule type="cellIs" dxfId="51" priority="2" stopIfTrue="1" operator="equal">
      <formula>"0 / 0"</formula>
    </cfRule>
  </conditionalFormatting>
  <conditionalFormatting sqref="B24:C26">
    <cfRule type="cellIs" dxfId="50" priority="3" stopIfTrue="1" operator="equal">
      <formula>0</formula>
    </cfRule>
    <cfRule type="cellIs" dxfId="49" priority="4" stopIfTrue="1" operator="equal">
      <formula>"0 / 0"</formula>
    </cfRule>
  </conditionalFormatting>
  <printOptions horizontalCentered="1" verticalCentered="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2:M97"/>
  <sheetViews>
    <sheetView workbookViewId="0">
      <selection activeCell="F29" sqref="F29"/>
    </sheetView>
  </sheetViews>
  <sheetFormatPr defaultRowHeight="12.75"/>
  <cols>
    <col min="1" max="1" width="9.7109375" style="1" customWidth="1"/>
    <col min="2" max="2" width="9.28515625" style="1" bestFit="1" customWidth="1"/>
    <col min="3" max="3" width="9.7109375" style="1" bestFit="1" customWidth="1"/>
    <col min="4" max="4" width="10.5703125" style="1" bestFit="1" customWidth="1"/>
    <col min="5" max="5" width="9.140625" style="1"/>
    <col min="6" max="8" width="9.28515625" style="1" bestFit="1" customWidth="1"/>
    <col min="9" max="16384" width="9.140625" style="1"/>
  </cols>
  <sheetData>
    <row r="2" spans="1:8">
      <c r="A2" s="2"/>
      <c r="B2" s="2"/>
    </row>
    <row r="3" spans="1:8">
      <c r="A3" s="106" t="e">
        <f>D90</f>
        <v>#N/A</v>
      </c>
      <c r="B3" s="106"/>
    </row>
    <row r="4" spans="1:8">
      <c r="A4" s="108"/>
      <c r="B4" s="109"/>
    </row>
    <row r="5" spans="1:8">
      <c r="A5" s="2"/>
      <c r="B5" s="15">
        <v>-1</v>
      </c>
      <c r="C5" s="106"/>
      <c r="D5" s="106"/>
    </row>
    <row r="6" spans="1:8">
      <c r="A6" s="2"/>
      <c r="B6" s="6"/>
      <c r="C6" s="2"/>
      <c r="D6" s="3"/>
    </row>
    <row r="7" spans="1:8">
      <c r="A7" s="106" t="e">
        <f>D92</f>
        <v>#N/A</v>
      </c>
      <c r="B7" s="115"/>
      <c r="C7" s="4"/>
      <c r="D7" s="14"/>
    </row>
    <row r="8" spans="1:8">
      <c r="C8" s="4"/>
      <c r="D8" s="5"/>
    </row>
    <row r="9" spans="1:8">
      <c r="C9" s="4"/>
      <c r="D9" s="14">
        <v>-3</v>
      </c>
      <c r="E9" s="107"/>
      <c r="F9" s="106"/>
    </row>
    <row r="10" spans="1:8">
      <c r="D10" s="5"/>
      <c r="E10" s="8"/>
      <c r="F10" s="9"/>
    </row>
    <row r="11" spans="1:8">
      <c r="A11" s="106" t="e">
        <f>D94</f>
        <v>#N/A</v>
      </c>
      <c r="B11" s="106"/>
      <c r="D11" s="5"/>
      <c r="F11" s="5"/>
    </row>
    <row r="12" spans="1:8">
      <c r="A12" s="108"/>
      <c r="B12" s="109"/>
      <c r="D12" s="5"/>
      <c r="F12" s="5"/>
    </row>
    <row r="13" spans="1:8">
      <c r="A13" s="2"/>
      <c r="B13" s="15">
        <v>-2</v>
      </c>
      <c r="C13" s="106"/>
      <c r="D13" s="115"/>
      <c r="F13" s="5"/>
    </row>
    <row r="14" spans="1:8">
      <c r="A14" s="2"/>
      <c r="B14" s="6"/>
      <c r="E14" s="4"/>
      <c r="F14" s="5"/>
    </row>
    <row r="15" spans="1:8">
      <c r="A15" s="106" t="e">
        <f>D96</f>
        <v>#N/A</v>
      </c>
      <c r="B15" s="115"/>
      <c r="E15" s="4"/>
      <c r="F15" s="14">
        <v>-6</v>
      </c>
      <c r="G15" s="107"/>
      <c r="H15" s="106"/>
    </row>
    <row r="16" spans="1:8">
      <c r="E16" s="4"/>
      <c r="F16" s="14"/>
      <c r="G16" s="116" t="s">
        <v>2</v>
      </c>
      <c r="H16" s="117"/>
    </row>
    <row r="17" spans="1:13">
      <c r="E17" s="4"/>
      <c r="F17" s="5"/>
      <c r="G17" s="4"/>
      <c r="H17" s="13"/>
    </row>
    <row r="18" spans="1:13">
      <c r="E18" s="4"/>
      <c r="F18" s="5"/>
      <c r="G18" s="4"/>
      <c r="H18" s="13"/>
    </row>
    <row r="19" spans="1:13">
      <c r="C19" s="110" t="str">
        <f>IF(E9="","",IF(E9=C5,C13,C5))</f>
        <v/>
      </c>
      <c r="D19" s="110"/>
      <c r="E19" s="4"/>
      <c r="F19" s="5"/>
      <c r="G19" s="4"/>
      <c r="H19" s="13"/>
    </row>
    <row r="20" spans="1:13">
      <c r="C20" s="111" t="s">
        <v>23</v>
      </c>
      <c r="D20" s="112"/>
      <c r="E20" s="4"/>
      <c r="F20" s="5"/>
      <c r="G20" s="4"/>
      <c r="H20" s="16">
        <v>-7</v>
      </c>
      <c r="I20" s="118"/>
      <c r="J20" s="119"/>
    </row>
    <row r="21" spans="1:13">
      <c r="A21" s="110" t="str">
        <f>IF(C5="","",IF(C5=A3,A7,A3))</f>
        <v/>
      </c>
      <c r="B21" s="110"/>
      <c r="C21" s="4"/>
      <c r="D21" s="14">
        <v>-5</v>
      </c>
      <c r="E21" s="146"/>
      <c r="F21" s="120"/>
      <c r="G21" s="4"/>
      <c r="H21" s="13"/>
      <c r="I21" s="113" t="s">
        <v>2</v>
      </c>
      <c r="J21" s="114"/>
    </row>
    <row r="22" spans="1:13">
      <c r="A22" s="111" t="s">
        <v>0</v>
      </c>
      <c r="B22" s="112"/>
      <c r="C22" s="4"/>
      <c r="D22" s="5"/>
      <c r="H22" s="13"/>
    </row>
    <row r="23" spans="1:13">
      <c r="A23" s="4"/>
      <c r="B23" s="14">
        <v>-4</v>
      </c>
      <c r="C23" s="107"/>
      <c r="D23" s="115"/>
      <c r="H23" s="13"/>
    </row>
    <row r="24" spans="1:13">
      <c r="A24" s="4"/>
      <c r="B24" s="5"/>
      <c r="G24" s="4"/>
      <c r="H24" s="13"/>
    </row>
    <row r="25" spans="1:13">
      <c r="A25" s="110" t="str">
        <f>IF(C13="","",IF(C13=A11,A15,A11))</f>
        <v/>
      </c>
      <c r="B25" s="120"/>
      <c r="G25" s="121" t="str">
        <f>IF(G15="","",IF(G15=E21,E9,""))</f>
        <v/>
      </c>
      <c r="H25" s="122"/>
    </row>
    <row r="26" spans="1:13">
      <c r="A26" s="111" t="s">
        <v>1</v>
      </c>
      <c r="B26" s="111"/>
      <c r="G26" s="114" t="s">
        <v>28</v>
      </c>
      <c r="H26" s="114"/>
    </row>
    <row r="27" spans="1:13">
      <c r="C27" s="24"/>
      <c r="D27" s="24"/>
    </row>
    <row r="28" spans="1:13" ht="13.5" thickBot="1">
      <c r="G28" s="4"/>
    </row>
    <row r="29" spans="1:13" ht="13.5" thickBot="1">
      <c r="A29" s="33" t="s">
        <v>2</v>
      </c>
      <c r="B29" s="126">
        <f>IF(G25="",G15,I20)</f>
        <v>0</v>
      </c>
      <c r="C29" s="127"/>
      <c r="D29" s="35">
        <f>$H$34*M30</f>
        <v>0</v>
      </c>
      <c r="H29" s="124" t="s">
        <v>8</v>
      </c>
      <c r="I29" s="125"/>
      <c r="L29" s="126" t="s">
        <v>24</v>
      </c>
      <c r="M29" s="127"/>
    </row>
    <row r="30" spans="1:13" ht="13.5" thickBot="1">
      <c r="A30" s="36" t="s">
        <v>7</v>
      </c>
      <c r="B30" s="147">
        <f>IF(G15=E9,E21,IF(I20=G15,G25,IF(I20=G25,G15,"")))</f>
        <v>0</v>
      </c>
      <c r="C30" s="148"/>
      <c r="D30" s="37">
        <f>$H$34*M31</f>
        <v>0</v>
      </c>
      <c r="H30" s="129">
        <v>5</v>
      </c>
      <c r="I30" s="130"/>
      <c r="L30" s="32" t="s">
        <v>25</v>
      </c>
      <c r="M30" s="65">
        <v>0.75</v>
      </c>
    </row>
    <row r="31" spans="1:13">
      <c r="A31" s="36" t="s">
        <v>5</v>
      </c>
      <c r="B31" s="147">
        <f>IF(E21=C19,C23,C19)</f>
        <v>0</v>
      </c>
      <c r="C31" s="148"/>
      <c r="D31" s="37">
        <f>$H$34*M32</f>
        <v>0</v>
      </c>
      <c r="L31" s="30" t="s">
        <v>6</v>
      </c>
      <c r="M31" s="64">
        <v>0.25</v>
      </c>
    </row>
    <row r="32" spans="1:13" ht="13.5" thickBot="1">
      <c r="A32" s="28" t="s">
        <v>4</v>
      </c>
      <c r="B32" s="144" t="str">
        <f>IF(C23=A21,A25,A21)</f>
        <v/>
      </c>
      <c r="C32" s="145"/>
      <c r="D32" s="38">
        <f>$H$34*M33</f>
        <v>0</v>
      </c>
      <c r="L32" s="30" t="s">
        <v>5</v>
      </c>
      <c r="M32" s="64">
        <v>0</v>
      </c>
    </row>
    <row r="33" spans="1:13" ht="13.5" thickBot="1">
      <c r="H33" s="124" t="s">
        <v>17</v>
      </c>
      <c r="I33" s="125"/>
      <c r="L33" s="31" t="s">
        <v>4</v>
      </c>
      <c r="M33" s="66">
        <v>0</v>
      </c>
    </row>
    <row r="34" spans="1:13" ht="13.5" thickBot="1">
      <c r="A34" s="4"/>
      <c r="B34" s="4"/>
      <c r="C34" s="4"/>
      <c r="D34" s="2"/>
      <c r="H34" s="139">
        <f>H35*J37+J38</f>
        <v>0</v>
      </c>
      <c r="I34" s="140"/>
    </row>
    <row r="35" spans="1:13">
      <c r="A35" s="27"/>
      <c r="B35" s="4"/>
      <c r="C35" s="4"/>
      <c r="D35" s="22"/>
      <c r="H35" s="141">
        <f>COUNTA(E46:E53)*H30</f>
        <v>0</v>
      </c>
      <c r="I35" s="141"/>
    </row>
    <row r="36" spans="1:13" ht="13.5" thickBot="1">
      <c r="A36" s="27"/>
      <c r="B36" s="4"/>
      <c r="C36" s="4"/>
      <c r="D36" s="22"/>
    </row>
    <row r="37" spans="1:13" ht="13.5" thickBot="1">
      <c r="A37" s="27"/>
      <c r="B37" s="4"/>
      <c r="C37" s="4"/>
      <c r="D37" s="22"/>
      <c r="H37" s="131" t="s">
        <v>143</v>
      </c>
      <c r="I37" s="132"/>
      <c r="J37" s="62">
        <v>1</v>
      </c>
      <c r="L37" s="1" t="s">
        <v>19</v>
      </c>
      <c r="M37" s="20">
        <f>H35*J37+J38-H35</f>
        <v>0</v>
      </c>
    </row>
    <row r="38" spans="1:13" ht="13.5" thickBot="1">
      <c r="A38" s="27"/>
      <c r="B38" s="4"/>
      <c r="C38" s="4"/>
      <c r="D38" s="22"/>
      <c r="H38" s="133" t="s">
        <v>18</v>
      </c>
      <c r="I38" s="134"/>
      <c r="J38" s="63">
        <v>0</v>
      </c>
    </row>
    <row r="39" spans="1:13">
      <c r="A39" s="27"/>
      <c r="B39" s="4"/>
      <c r="C39" s="4"/>
      <c r="D39" s="22"/>
    </row>
    <row r="40" spans="1:13">
      <c r="A40" s="27"/>
      <c r="B40" s="4"/>
      <c r="C40" s="4"/>
      <c r="D40" s="22"/>
    </row>
    <row r="41" spans="1:13">
      <c r="A41" s="27"/>
      <c r="B41" s="4"/>
      <c r="C41" s="4"/>
      <c r="D41" s="22"/>
    </row>
    <row r="42" spans="1:13">
      <c r="A42" s="27"/>
      <c r="B42" s="4"/>
      <c r="C42" s="4"/>
      <c r="D42" s="22"/>
    </row>
    <row r="43" spans="1:13">
      <c r="A43" s="26"/>
    </row>
    <row r="44" spans="1:13" ht="13.5" thickBot="1">
      <c r="A44" s="28"/>
    </row>
    <row r="45" spans="1:13" ht="13.5" thickBot="1">
      <c r="A45" s="25"/>
      <c r="B45" s="34" t="s">
        <v>44</v>
      </c>
      <c r="C45" s="135" t="s">
        <v>45</v>
      </c>
      <c r="D45" s="135"/>
      <c r="E45" s="29" t="s">
        <v>15</v>
      </c>
    </row>
    <row r="46" spans="1:13">
      <c r="A46" s="30" t="s">
        <v>9</v>
      </c>
      <c r="B46" s="70"/>
      <c r="C46" s="136"/>
      <c r="D46" s="137"/>
      <c r="E46" s="67"/>
    </row>
    <row r="47" spans="1:13">
      <c r="A47" s="30" t="s">
        <v>10</v>
      </c>
      <c r="B47" s="71"/>
      <c r="C47" s="143"/>
      <c r="D47" s="143"/>
      <c r="E47" s="68"/>
    </row>
    <row r="48" spans="1:13">
      <c r="A48" s="30" t="s">
        <v>11</v>
      </c>
      <c r="B48" s="71"/>
      <c r="C48" s="143"/>
      <c r="D48" s="143"/>
      <c r="E48" s="68"/>
    </row>
    <row r="49" spans="1:5">
      <c r="A49" s="30" t="s">
        <v>12</v>
      </c>
      <c r="B49" s="71"/>
      <c r="C49" s="143"/>
      <c r="D49" s="143"/>
      <c r="E49" s="68"/>
    </row>
    <row r="50" spans="1:5">
      <c r="A50" s="30" t="s">
        <v>13</v>
      </c>
      <c r="B50" s="71"/>
      <c r="C50" s="143"/>
      <c r="D50" s="143"/>
      <c r="E50" s="68"/>
    </row>
    <row r="51" spans="1:5">
      <c r="A51" s="30" t="s">
        <v>14</v>
      </c>
      <c r="B51" s="71"/>
      <c r="C51" s="143"/>
      <c r="D51" s="143"/>
      <c r="E51" s="68"/>
    </row>
    <row r="52" spans="1:5">
      <c r="A52" s="30" t="s">
        <v>21</v>
      </c>
      <c r="B52" s="71"/>
      <c r="C52" s="143"/>
      <c r="D52" s="143"/>
      <c r="E52" s="68"/>
    </row>
    <row r="53" spans="1:5" ht="13.5" thickBot="1">
      <c r="A53" s="31" t="s">
        <v>22</v>
      </c>
      <c r="B53" s="72"/>
      <c r="C53" s="142"/>
      <c r="D53" s="142"/>
      <c r="E53" s="69"/>
    </row>
    <row r="57" spans="1:5">
      <c r="A57" s="80"/>
      <c r="B57" s="80"/>
      <c r="C57" s="80"/>
      <c r="D57" s="80"/>
      <c r="E57" s="80"/>
    </row>
    <row r="58" spans="1:5">
      <c r="A58" s="80"/>
      <c r="B58" s="80"/>
      <c r="C58" s="80"/>
      <c r="D58" s="80"/>
      <c r="E58" s="80"/>
    </row>
    <row r="59" spans="1:5">
      <c r="E59" s="80"/>
    </row>
    <row r="60" spans="1:5">
      <c r="E60" s="80"/>
    </row>
    <row r="61" spans="1:5">
      <c r="E61" s="80"/>
    </row>
    <row r="62" spans="1:5">
      <c r="E62" s="80"/>
    </row>
    <row r="63" spans="1:5">
      <c r="E63" s="80"/>
    </row>
    <row r="64" spans="1:5">
      <c r="E64" s="80"/>
    </row>
    <row r="65" spans="1:5">
      <c r="E65" s="80"/>
    </row>
    <row r="66" spans="1:5">
      <c r="E66" s="80"/>
    </row>
    <row r="67" spans="1:5">
      <c r="A67" s="80"/>
      <c r="B67" s="80"/>
      <c r="C67" s="80"/>
      <c r="D67" s="80"/>
      <c r="E67" s="80"/>
    </row>
    <row r="90" spans="1:4">
      <c r="A90" s="81" t="s">
        <v>70</v>
      </c>
      <c r="B90" s="81" t="e">
        <f>INDEX($C$46:$C$53,MATCH(A90,$B$46:$B$53,0))</f>
        <v>#N/A</v>
      </c>
      <c r="C90" s="81"/>
      <c r="D90" s="81" t="e">
        <f>B90&amp;" / "&amp;B91</f>
        <v>#N/A</v>
      </c>
    </row>
    <row r="91" spans="1:4">
      <c r="A91" s="81" t="s">
        <v>73</v>
      </c>
      <c r="B91" s="81" t="e">
        <f t="shared" ref="B91:B97" si="0">INDEX($C$46:$C$53,MATCH(A91,$B$46:$B$53,0))</f>
        <v>#N/A</v>
      </c>
      <c r="C91" s="81"/>
      <c r="D91" s="81"/>
    </row>
    <row r="92" spans="1:4">
      <c r="A92" s="81" t="s">
        <v>74</v>
      </c>
      <c r="B92" s="81" t="e">
        <f t="shared" si="0"/>
        <v>#N/A</v>
      </c>
      <c r="C92" s="81"/>
      <c r="D92" s="81" t="e">
        <f>B92&amp;" / "&amp;B93</f>
        <v>#N/A</v>
      </c>
    </row>
    <row r="93" spans="1:4">
      <c r="A93" s="81" t="s">
        <v>83</v>
      </c>
      <c r="B93" s="81" t="e">
        <f t="shared" si="0"/>
        <v>#N/A</v>
      </c>
      <c r="C93" s="81"/>
      <c r="D93" s="81"/>
    </row>
    <row r="94" spans="1:4">
      <c r="A94" s="81" t="s">
        <v>67</v>
      </c>
      <c r="B94" s="81" t="e">
        <f t="shared" si="0"/>
        <v>#N/A</v>
      </c>
      <c r="C94" s="81"/>
      <c r="D94" s="81" t="e">
        <f>B94&amp;" / "&amp;B95</f>
        <v>#N/A</v>
      </c>
    </row>
    <row r="95" spans="1:4">
      <c r="A95" s="81" t="s">
        <v>75</v>
      </c>
      <c r="B95" s="81" t="e">
        <f t="shared" si="0"/>
        <v>#N/A</v>
      </c>
      <c r="C95" s="81"/>
      <c r="D95" s="81"/>
    </row>
    <row r="96" spans="1:4">
      <c r="A96" s="81" t="s">
        <v>68</v>
      </c>
      <c r="B96" s="81" t="e">
        <f t="shared" si="0"/>
        <v>#N/A</v>
      </c>
      <c r="C96" s="81"/>
      <c r="D96" s="81" t="e">
        <f>B96&amp;" / "&amp;B97</f>
        <v>#N/A</v>
      </c>
    </row>
    <row r="97" spans="1:4">
      <c r="A97" s="81" t="s">
        <v>76</v>
      </c>
      <c r="B97" s="81" t="e">
        <f t="shared" si="0"/>
        <v>#N/A</v>
      </c>
      <c r="C97" s="81"/>
      <c r="D97" s="81"/>
    </row>
  </sheetData>
  <mergeCells count="44">
    <mergeCell ref="C45:D45"/>
    <mergeCell ref="C46:D46"/>
    <mergeCell ref="C47:D47"/>
    <mergeCell ref="C48:D48"/>
    <mergeCell ref="A15:B15"/>
    <mergeCell ref="C23:D23"/>
    <mergeCell ref="C20:D20"/>
    <mergeCell ref="A22:B22"/>
    <mergeCell ref="A21:B21"/>
    <mergeCell ref="B30:C30"/>
    <mergeCell ref="C19:D19"/>
    <mergeCell ref="B31:C31"/>
    <mergeCell ref="A26:B26"/>
    <mergeCell ref="A25:B25"/>
    <mergeCell ref="C53:D53"/>
    <mergeCell ref="C49:D49"/>
    <mergeCell ref="C50:D50"/>
    <mergeCell ref="C51:D51"/>
    <mergeCell ref="C52:D52"/>
    <mergeCell ref="L29:M29"/>
    <mergeCell ref="I20:J20"/>
    <mergeCell ref="I21:J21"/>
    <mergeCell ref="G26:H26"/>
    <mergeCell ref="G25:H25"/>
    <mergeCell ref="G15:H15"/>
    <mergeCell ref="B32:C32"/>
    <mergeCell ref="C5:D5"/>
    <mergeCell ref="A4:B4"/>
    <mergeCell ref="A3:B3"/>
    <mergeCell ref="C13:D13"/>
    <mergeCell ref="A7:B7"/>
    <mergeCell ref="A11:B11"/>
    <mergeCell ref="A12:B12"/>
    <mergeCell ref="B29:C29"/>
    <mergeCell ref="E9:F9"/>
    <mergeCell ref="G16:H16"/>
    <mergeCell ref="H29:I29"/>
    <mergeCell ref="H30:I30"/>
    <mergeCell ref="E21:F21"/>
    <mergeCell ref="H37:I37"/>
    <mergeCell ref="H38:I38"/>
    <mergeCell ref="H33:I33"/>
    <mergeCell ref="H35:I35"/>
    <mergeCell ref="H34:I34"/>
  </mergeCells>
  <phoneticPr fontId="0" type="noConversion"/>
  <conditionalFormatting sqref="D29:D32">
    <cfRule type="cellIs" dxfId="48" priority="1" stopIfTrue="1" operator="equal">
      <formula>0</formula>
    </cfRule>
    <cfRule type="cellIs" dxfId="47" priority="2" stopIfTrue="1" operator="notEqual">
      <formula>"0 / 0"</formula>
    </cfRule>
  </conditionalFormatting>
  <conditionalFormatting sqref="A1:K28">
    <cfRule type="cellIs" dxfId="46" priority="3" stopIfTrue="1" operator="equal">
      <formula>"0 / 0"</formula>
    </cfRule>
  </conditionalFormatting>
  <conditionalFormatting sqref="B29:C32">
    <cfRule type="cellIs" dxfId="45" priority="4" stopIfTrue="1" operator="equal">
      <formula>0</formula>
    </cfRule>
    <cfRule type="cellIs" dxfId="44" priority="5" stopIfTrue="1" operator="equal">
      <formula>"0 / 0"</formula>
    </cfRule>
  </conditionalFormatting>
  <printOptions horizontalCentered="1" verticalCentered="1"/>
  <pageMargins left="0.75" right="0.75" top="0.17" bottom="0.4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2:M101"/>
  <sheetViews>
    <sheetView workbookViewId="0">
      <selection activeCell="F40" sqref="F40"/>
    </sheetView>
  </sheetViews>
  <sheetFormatPr defaultRowHeight="12.75"/>
  <cols>
    <col min="1" max="2" width="9.140625" style="1"/>
    <col min="3" max="3" width="9.7109375" style="1" customWidth="1"/>
    <col min="4" max="4" width="9.28515625" style="1" bestFit="1" customWidth="1"/>
    <col min="5" max="5" width="9.7109375" style="1" bestFit="1" customWidth="1"/>
    <col min="6" max="6" width="10.5703125" style="1" bestFit="1" customWidth="1"/>
    <col min="7" max="7" width="9.140625" style="1"/>
    <col min="8" max="10" width="9.28515625" style="1" bestFit="1" customWidth="1"/>
    <col min="11" max="16384" width="9.140625" style="1"/>
  </cols>
  <sheetData>
    <row r="2" spans="1:10">
      <c r="C2" s="2"/>
      <c r="D2" s="2"/>
    </row>
    <row r="3" spans="1:10">
      <c r="C3" s="106" t="e">
        <f>D96</f>
        <v>#N/A</v>
      </c>
      <c r="D3" s="106"/>
    </row>
    <row r="4" spans="1:10">
      <c r="C4" s="108"/>
      <c r="D4" s="109"/>
    </row>
    <row r="5" spans="1:10">
      <c r="C5" s="2"/>
      <c r="D5" s="15">
        <v>-2</v>
      </c>
      <c r="E5" s="106"/>
      <c r="F5" s="106"/>
    </row>
    <row r="6" spans="1:10">
      <c r="C6" s="2"/>
      <c r="D6" s="6"/>
      <c r="E6" s="2"/>
      <c r="F6" s="3"/>
    </row>
    <row r="7" spans="1:10">
      <c r="C7" s="106" t="e">
        <f>D98</f>
        <v>#N/A</v>
      </c>
      <c r="D7" s="115"/>
      <c r="E7" s="4"/>
      <c r="F7" s="14"/>
    </row>
    <row r="8" spans="1:10">
      <c r="E8" s="4"/>
      <c r="F8" s="5"/>
    </row>
    <row r="9" spans="1:10">
      <c r="A9" s="110" t="e">
        <f>D92</f>
        <v>#N/A</v>
      </c>
      <c r="B9" s="110"/>
      <c r="E9" s="4"/>
      <c r="F9" s="14">
        <v>-5</v>
      </c>
      <c r="G9" s="107"/>
      <c r="H9" s="106"/>
    </row>
    <row r="10" spans="1:10">
      <c r="A10" s="8"/>
      <c r="B10" s="9"/>
      <c r="F10" s="5"/>
      <c r="G10" s="8"/>
      <c r="H10" s="9"/>
    </row>
    <row r="11" spans="1:10">
      <c r="A11" s="4"/>
      <c r="B11" s="14">
        <v>-1</v>
      </c>
      <c r="C11" s="106"/>
      <c r="D11" s="106"/>
      <c r="F11" s="5"/>
      <c r="H11" s="5"/>
    </row>
    <row r="12" spans="1:10">
      <c r="A12" s="4"/>
      <c r="B12" s="5"/>
      <c r="C12" s="108"/>
      <c r="D12" s="109"/>
      <c r="F12" s="5"/>
      <c r="H12" s="5"/>
    </row>
    <row r="13" spans="1:10">
      <c r="A13" s="110" t="e">
        <f>D94</f>
        <v>#N/A</v>
      </c>
      <c r="B13" s="120"/>
      <c r="C13" s="2"/>
      <c r="D13" s="15">
        <v>-3</v>
      </c>
      <c r="E13" s="106"/>
      <c r="F13" s="115"/>
      <c r="H13" s="5"/>
    </row>
    <row r="14" spans="1:10">
      <c r="C14" s="2"/>
      <c r="D14" s="6"/>
      <c r="G14" s="4"/>
      <c r="H14" s="5"/>
    </row>
    <row r="15" spans="1:10">
      <c r="C15" s="106" t="e">
        <f>D100</f>
        <v>#N/A</v>
      </c>
      <c r="D15" s="115"/>
      <c r="G15" s="4"/>
      <c r="H15" s="14">
        <v>-8</v>
      </c>
      <c r="I15" s="107"/>
      <c r="J15" s="106"/>
    </row>
    <row r="16" spans="1:10">
      <c r="G16" s="4"/>
      <c r="H16" s="14"/>
      <c r="I16" s="116" t="s">
        <v>2</v>
      </c>
      <c r="J16" s="117"/>
    </row>
    <row r="17" spans="1:13">
      <c r="G17" s="4"/>
      <c r="H17" s="5"/>
      <c r="I17" s="4"/>
      <c r="J17" s="13"/>
    </row>
    <row r="18" spans="1:13">
      <c r="G18" s="4"/>
      <c r="H18" s="5"/>
      <c r="I18" s="4"/>
      <c r="J18" s="13"/>
    </row>
    <row r="19" spans="1:13">
      <c r="A19" s="110" t="str">
        <f>IF(C11="","",IF(C11=A9,A13,A9))</f>
        <v/>
      </c>
      <c r="B19" s="110"/>
      <c r="E19" s="110" t="str">
        <f>IF(G9="","",IF(G9=E5,E13,E5))</f>
        <v/>
      </c>
      <c r="F19" s="110"/>
      <c r="G19" s="4"/>
      <c r="H19" s="5"/>
      <c r="I19" s="4"/>
      <c r="J19" s="13"/>
    </row>
    <row r="20" spans="1:13">
      <c r="A20" s="111" t="s">
        <v>0</v>
      </c>
      <c r="B20" s="112"/>
      <c r="E20" s="111" t="s">
        <v>29</v>
      </c>
      <c r="F20" s="112"/>
      <c r="G20" s="4"/>
      <c r="H20" s="5"/>
      <c r="I20" s="4"/>
      <c r="J20" s="16">
        <v>-9</v>
      </c>
      <c r="K20" s="118"/>
      <c r="L20" s="119"/>
    </row>
    <row r="21" spans="1:13">
      <c r="A21" s="4"/>
      <c r="B21" s="14">
        <v>-4</v>
      </c>
      <c r="C21" s="110"/>
      <c r="D21" s="110"/>
      <c r="E21" s="4"/>
      <c r="F21" s="14">
        <v>-7</v>
      </c>
      <c r="G21" s="146"/>
      <c r="H21" s="120"/>
      <c r="I21" s="4"/>
      <c r="J21" s="13"/>
      <c r="K21" s="113" t="s">
        <v>2</v>
      </c>
      <c r="L21" s="114"/>
    </row>
    <row r="22" spans="1:13">
      <c r="A22" s="4"/>
      <c r="B22" s="5"/>
      <c r="C22" s="10"/>
      <c r="D22" s="11"/>
      <c r="E22" s="4"/>
      <c r="F22" s="5"/>
      <c r="J22" s="13"/>
    </row>
    <row r="23" spans="1:13">
      <c r="A23" s="110" t="str">
        <f>IF(E5="","",IF(E5=C3,C7,C3))</f>
        <v/>
      </c>
      <c r="B23" s="120"/>
      <c r="C23" s="4"/>
      <c r="D23" s="14">
        <v>-6</v>
      </c>
      <c r="E23" s="107"/>
      <c r="F23" s="115"/>
      <c r="J23" s="13"/>
    </row>
    <row r="24" spans="1:13">
      <c r="A24" s="111" t="s">
        <v>1</v>
      </c>
      <c r="B24" s="111"/>
      <c r="C24" s="4"/>
      <c r="D24" s="5"/>
      <c r="I24" s="4"/>
      <c r="J24" s="13"/>
    </row>
    <row r="25" spans="1:13">
      <c r="C25" s="110" t="str">
        <f>IF(E13="","",IF(E13=C11,C15,C11))</f>
        <v/>
      </c>
      <c r="D25" s="120"/>
      <c r="I25" s="121" t="str">
        <f>IF(I15="","",IF(I15=G21,G9,""))</f>
        <v/>
      </c>
      <c r="J25" s="122"/>
    </row>
    <row r="26" spans="1:13">
      <c r="C26" s="111" t="s">
        <v>23</v>
      </c>
      <c r="D26" s="111"/>
      <c r="I26" s="114" t="s">
        <v>30</v>
      </c>
      <c r="J26" s="114"/>
    </row>
    <row r="27" spans="1:13" ht="13.5" thickBot="1">
      <c r="E27" s="24"/>
      <c r="F27" s="24"/>
    </row>
    <row r="28" spans="1:13">
      <c r="I28" s="4"/>
      <c r="J28" s="33" t="s">
        <v>2</v>
      </c>
      <c r="K28" s="126">
        <f>IF(I25="",I15,K20)</f>
        <v>0</v>
      </c>
      <c r="L28" s="127"/>
      <c r="M28" s="35">
        <f>$G$38*M35</f>
        <v>0</v>
      </c>
    </row>
    <row r="29" spans="1:13">
      <c r="J29" s="36" t="s">
        <v>7</v>
      </c>
      <c r="K29" s="147">
        <f>IF(I15=G9,G21,IF(K20=I15,I25,IF(K20=I25,I15,"")))</f>
        <v>0</v>
      </c>
      <c r="L29" s="148"/>
      <c r="M29" s="37">
        <f>$G$38*M36</f>
        <v>0</v>
      </c>
    </row>
    <row r="30" spans="1:13">
      <c r="J30" s="36" t="s">
        <v>5</v>
      </c>
      <c r="K30" s="147">
        <f>IF(G21=E19,E23,E19)</f>
        <v>0</v>
      </c>
      <c r="L30" s="148"/>
      <c r="M30" s="37">
        <f>$G$38*M37</f>
        <v>0</v>
      </c>
    </row>
    <row r="31" spans="1:13">
      <c r="J31" s="26" t="s">
        <v>4</v>
      </c>
      <c r="K31" s="147" t="str">
        <f>IF(E23=C21,C25,C21)</f>
        <v/>
      </c>
      <c r="L31" s="148"/>
      <c r="M31" s="37">
        <f>$G$38*M38</f>
        <v>0</v>
      </c>
    </row>
    <row r="32" spans="1:13" ht="13.5" thickBot="1">
      <c r="J32" s="28" t="s">
        <v>49</v>
      </c>
      <c r="K32" s="144" t="str">
        <f>IF(C21=A19,A23,A19)</f>
        <v/>
      </c>
      <c r="L32" s="145"/>
      <c r="M32" s="38">
        <f>$G$38*M39</f>
        <v>0</v>
      </c>
    </row>
    <row r="33" spans="1:13" ht="13.5" thickBot="1">
      <c r="G33" s="124" t="s">
        <v>8</v>
      </c>
      <c r="H33" s="125"/>
    </row>
    <row r="34" spans="1:13" ht="13.5" thickBot="1">
      <c r="A34" s="4"/>
      <c r="B34" s="4"/>
      <c r="C34" s="4"/>
      <c r="G34" s="129">
        <v>5</v>
      </c>
      <c r="H34" s="130"/>
      <c r="L34" s="149" t="s">
        <v>24</v>
      </c>
      <c r="M34" s="150"/>
    </row>
    <row r="35" spans="1:13">
      <c r="A35" s="27"/>
      <c r="B35" s="4"/>
      <c r="C35" s="4"/>
      <c r="L35" s="32" t="s">
        <v>25</v>
      </c>
      <c r="M35" s="65">
        <v>0.8</v>
      </c>
    </row>
    <row r="36" spans="1:13" ht="13.5" thickBot="1">
      <c r="A36" s="27"/>
      <c r="B36" s="4"/>
      <c r="C36" s="4"/>
      <c r="L36" s="30" t="s">
        <v>6</v>
      </c>
      <c r="M36" s="64">
        <v>0.2</v>
      </c>
    </row>
    <row r="37" spans="1:13">
      <c r="A37" s="27"/>
      <c r="B37" s="4"/>
      <c r="C37" s="4"/>
      <c r="D37" s="22"/>
      <c r="G37" s="124" t="s">
        <v>17</v>
      </c>
      <c r="H37" s="125"/>
      <c r="L37" s="30" t="s">
        <v>5</v>
      </c>
      <c r="M37" s="64">
        <v>0</v>
      </c>
    </row>
    <row r="38" spans="1:13" ht="13.5" thickBot="1">
      <c r="A38" s="27"/>
      <c r="B38" s="4"/>
      <c r="C38" s="4"/>
      <c r="D38" s="22"/>
      <c r="G38" s="139">
        <f>G39*J41+J42</f>
        <v>0</v>
      </c>
      <c r="H38" s="140"/>
      <c r="L38" s="30" t="s">
        <v>4</v>
      </c>
      <c r="M38" s="75">
        <v>0</v>
      </c>
    </row>
    <row r="39" spans="1:13" ht="13.5" thickBot="1">
      <c r="A39" s="27"/>
      <c r="B39" s="4"/>
      <c r="C39" s="4"/>
      <c r="D39" s="22"/>
      <c r="G39" s="19">
        <f>COUNTA(E47:E56)*G34</f>
        <v>0</v>
      </c>
      <c r="L39" s="31" t="s">
        <v>49</v>
      </c>
      <c r="M39" s="66">
        <v>0</v>
      </c>
    </row>
    <row r="40" spans="1:13" ht="13.5" thickBot="1">
      <c r="A40" s="27"/>
      <c r="B40" s="4"/>
      <c r="C40" s="4"/>
      <c r="D40" s="22"/>
      <c r="K40" s="19"/>
    </row>
    <row r="41" spans="1:13" ht="13.5" thickBot="1">
      <c r="A41" s="27"/>
      <c r="B41" s="4"/>
      <c r="C41" s="4"/>
      <c r="D41" s="22"/>
      <c r="G41" s="90"/>
      <c r="H41" s="131" t="s">
        <v>143</v>
      </c>
      <c r="I41" s="132"/>
      <c r="J41" s="62">
        <v>1</v>
      </c>
      <c r="L41" s="1" t="s">
        <v>19</v>
      </c>
      <c r="M41" s="20">
        <f>G39*J41+J42-G39</f>
        <v>0</v>
      </c>
    </row>
    <row r="42" spans="1:13" ht="13.5" thickBot="1">
      <c r="A42" s="27"/>
      <c r="B42" s="4"/>
      <c r="C42" s="4"/>
      <c r="D42" s="22"/>
      <c r="G42" s="90"/>
      <c r="H42" s="133" t="s">
        <v>18</v>
      </c>
      <c r="I42" s="134"/>
      <c r="J42" s="63">
        <v>0</v>
      </c>
    </row>
    <row r="43" spans="1:13">
      <c r="A43" s="27"/>
      <c r="B43" s="4"/>
      <c r="C43" s="4"/>
      <c r="D43" s="22"/>
    </row>
    <row r="44" spans="1:13">
      <c r="A44" s="27"/>
      <c r="B44" s="4"/>
      <c r="C44" s="4"/>
      <c r="D44" s="22"/>
    </row>
    <row r="45" spans="1:13" ht="13.5" thickBot="1"/>
    <row r="46" spans="1:13" ht="13.5" thickBot="1">
      <c r="A46" s="25"/>
      <c r="B46" s="34" t="s">
        <v>44</v>
      </c>
      <c r="C46" s="135" t="s">
        <v>45</v>
      </c>
      <c r="D46" s="135"/>
      <c r="E46" s="29" t="s">
        <v>15</v>
      </c>
    </row>
    <row r="47" spans="1:13">
      <c r="A47" s="30" t="s">
        <v>9</v>
      </c>
      <c r="B47" s="70"/>
      <c r="C47" s="136"/>
      <c r="D47" s="137"/>
      <c r="E47" s="67"/>
    </row>
    <row r="48" spans="1:13">
      <c r="A48" s="30" t="s">
        <v>10</v>
      </c>
      <c r="B48" s="71"/>
      <c r="C48" s="143"/>
      <c r="D48" s="143"/>
      <c r="E48" s="68"/>
    </row>
    <row r="49" spans="1:5">
      <c r="A49" s="30" t="s">
        <v>11</v>
      </c>
      <c r="B49" s="71"/>
      <c r="C49" s="143"/>
      <c r="D49" s="143"/>
      <c r="E49" s="68"/>
    </row>
    <row r="50" spans="1:5">
      <c r="A50" s="30" t="s">
        <v>12</v>
      </c>
      <c r="B50" s="71"/>
      <c r="C50" s="143"/>
      <c r="D50" s="143"/>
      <c r="E50" s="68"/>
    </row>
    <row r="51" spans="1:5">
      <c r="A51" s="30" t="s">
        <v>13</v>
      </c>
      <c r="B51" s="71"/>
      <c r="C51" s="143"/>
      <c r="D51" s="143"/>
      <c r="E51" s="68"/>
    </row>
    <row r="52" spans="1:5">
      <c r="A52" s="30" t="s">
        <v>14</v>
      </c>
      <c r="B52" s="71"/>
      <c r="C52" s="143"/>
      <c r="D52" s="143"/>
      <c r="E52" s="68"/>
    </row>
    <row r="53" spans="1:5">
      <c r="A53" s="30" t="s">
        <v>21</v>
      </c>
      <c r="B53" s="71"/>
      <c r="C53" s="143"/>
      <c r="D53" s="143"/>
      <c r="E53" s="68"/>
    </row>
    <row r="54" spans="1:5">
      <c r="A54" s="30" t="s">
        <v>22</v>
      </c>
      <c r="B54" s="71"/>
      <c r="C54" s="143"/>
      <c r="D54" s="143"/>
      <c r="E54" s="68"/>
    </row>
    <row r="55" spans="1:5">
      <c r="A55" s="30" t="s">
        <v>26</v>
      </c>
      <c r="B55" s="71"/>
      <c r="C55" s="143"/>
      <c r="D55" s="143"/>
      <c r="E55" s="68"/>
    </row>
    <row r="56" spans="1:5" ht="13.5" thickBot="1">
      <c r="A56" s="31" t="s">
        <v>27</v>
      </c>
      <c r="B56" s="72"/>
      <c r="C56" s="142"/>
      <c r="D56" s="142"/>
      <c r="E56" s="69"/>
    </row>
    <row r="60" spans="1:5">
      <c r="A60" s="80"/>
      <c r="B60" s="80"/>
      <c r="C60" s="80"/>
      <c r="D60" s="80"/>
      <c r="E60" s="80"/>
    </row>
    <row r="61" spans="1:5">
      <c r="A61" s="80"/>
      <c r="B61" s="80"/>
      <c r="C61" s="80"/>
      <c r="D61" s="80"/>
      <c r="E61" s="80"/>
    </row>
    <row r="62" spans="1:5">
      <c r="E62" s="80"/>
    </row>
    <row r="63" spans="1:5">
      <c r="E63" s="80"/>
    </row>
    <row r="64" spans="1:5">
      <c r="E64" s="80"/>
    </row>
    <row r="65" spans="5:5">
      <c r="E65" s="80"/>
    </row>
    <row r="66" spans="5:5">
      <c r="E66" s="80"/>
    </row>
    <row r="67" spans="5:5">
      <c r="E67" s="80"/>
    </row>
    <row r="68" spans="5:5">
      <c r="E68" s="80"/>
    </row>
    <row r="69" spans="5:5">
      <c r="E69" s="80"/>
    </row>
    <row r="70" spans="5:5">
      <c r="E70" s="80"/>
    </row>
    <row r="71" spans="5:5">
      <c r="E71" s="80"/>
    </row>
    <row r="72" spans="5:5">
      <c r="E72" s="80"/>
    </row>
    <row r="73" spans="5:5">
      <c r="E73" s="80"/>
    </row>
    <row r="74" spans="5:5">
      <c r="E74" s="80"/>
    </row>
    <row r="75" spans="5:5">
      <c r="E75" s="80"/>
    </row>
    <row r="76" spans="5:5">
      <c r="E76" s="80"/>
    </row>
    <row r="77" spans="5:5">
      <c r="E77" s="80"/>
    </row>
    <row r="78" spans="5:5">
      <c r="E78" s="80"/>
    </row>
    <row r="79" spans="5:5">
      <c r="E79" s="80"/>
    </row>
    <row r="80" spans="5:5">
      <c r="E80" s="80"/>
    </row>
    <row r="81" spans="1:5">
      <c r="E81" s="80"/>
    </row>
    <row r="82" spans="1:5">
      <c r="E82" s="80"/>
    </row>
    <row r="83" spans="1:5">
      <c r="E83" s="80"/>
    </row>
    <row r="84" spans="1:5">
      <c r="E84" s="80"/>
    </row>
    <row r="92" spans="1:5">
      <c r="A92" s="81" t="s">
        <v>70</v>
      </c>
      <c r="B92" s="81" t="e">
        <f>INDEX($C$47:$C$56,MATCH(A92,$B$47:$B$56,0))</f>
        <v>#N/A</v>
      </c>
      <c r="C92" s="81"/>
      <c r="D92" s="81" t="e">
        <f>B92&amp;" / "&amp;B93</f>
        <v>#N/A</v>
      </c>
    </row>
    <row r="93" spans="1:5">
      <c r="A93" s="81" t="s">
        <v>73</v>
      </c>
      <c r="B93" s="81" t="e">
        <f t="shared" ref="B93:B101" si="0">INDEX($C$47:$C$56,MATCH(A93,$B$47:$B$56,0))</f>
        <v>#N/A</v>
      </c>
      <c r="C93" s="81"/>
      <c r="D93" s="81"/>
    </row>
    <row r="94" spans="1:5">
      <c r="A94" s="81" t="s">
        <v>74</v>
      </c>
      <c r="B94" s="81" t="e">
        <f t="shared" si="0"/>
        <v>#N/A</v>
      </c>
      <c r="C94" s="81"/>
      <c r="D94" s="81" t="e">
        <f>B94&amp;" / "&amp;B95</f>
        <v>#N/A</v>
      </c>
    </row>
    <row r="95" spans="1:5">
      <c r="A95" s="81" t="s">
        <v>83</v>
      </c>
      <c r="B95" s="81" t="e">
        <f t="shared" si="0"/>
        <v>#N/A</v>
      </c>
      <c r="C95" s="81"/>
      <c r="D95" s="81"/>
    </row>
    <row r="96" spans="1:5">
      <c r="A96" s="81" t="s">
        <v>67</v>
      </c>
      <c r="B96" s="81" t="e">
        <f t="shared" si="0"/>
        <v>#N/A</v>
      </c>
      <c r="C96" s="81"/>
      <c r="D96" s="81" t="e">
        <f>B96&amp;" / "&amp;B97</f>
        <v>#N/A</v>
      </c>
    </row>
    <row r="97" spans="1:4">
      <c r="A97" s="81" t="s">
        <v>75</v>
      </c>
      <c r="B97" s="81" t="e">
        <f t="shared" si="0"/>
        <v>#N/A</v>
      </c>
      <c r="C97" s="81"/>
      <c r="D97" s="81"/>
    </row>
    <row r="98" spans="1:4">
      <c r="A98" s="81" t="s">
        <v>68</v>
      </c>
      <c r="B98" s="81" t="e">
        <f t="shared" si="0"/>
        <v>#N/A</v>
      </c>
      <c r="C98" s="81"/>
      <c r="D98" s="81" t="e">
        <f>B98&amp;" / "&amp;B99</f>
        <v>#N/A</v>
      </c>
    </row>
    <row r="99" spans="1:4">
      <c r="A99" s="81" t="s">
        <v>76</v>
      </c>
      <c r="B99" s="81" t="e">
        <f t="shared" si="0"/>
        <v>#N/A</v>
      </c>
      <c r="C99" s="81"/>
      <c r="D99" s="81"/>
    </row>
    <row r="100" spans="1:4">
      <c r="A100" s="81" t="s">
        <v>86</v>
      </c>
      <c r="B100" s="81" t="e">
        <f t="shared" si="0"/>
        <v>#N/A</v>
      </c>
      <c r="C100" s="80"/>
      <c r="D100" s="81" t="e">
        <f>B100&amp;" / "&amp;B101</f>
        <v>#N/A</v>
      </c>
    </row>
    <row r="101" spans="1:4">
      <c r="A101" s="81" t="s">
        <v>72</v>
      </c>
      <c r="B101" s="81" t="e">
        <f t="shared" si="0"/>
        <v>#N/A</v>
      </c>
      <c r="C101" s="80"/>
      <c r="D101" s="81"/>
    </row>
  </sheetData>
  <mergeCells count="51">
    <mergeCell ref="H41:I41"/>
    <mergeCell ref="G37:H37"/>
    <mergeCell ref="C46:D46"/>
    <mergeCell ref="C47:D47"/>
    <mergeCell ref="C48:D48"/>
    <mergeCell ref="C49:D49"/>
    <mergeCell ref="H42:I42"/>
    <mergeCell ref="C54:D54"/>
    <mergeCell ref="C55:D55"/>
    <mergeCell ref="C56:D56"/>
    <mergeCell ref="C50:D50"/>
    <mergeCell ref="C51:D51"/>
    <mergeCell ref="C52:D52"/>
    <mergeCell ref="C53:D53"/>
    <mergeCell ref="K29:L29"/>
    <mergeCell ref="K30:L30"/>
    <mergeCell ref="K31:L31"/>
    <mergeCell ref="L34:M34"/>
    <mergeCell ref="K32:L32"/>
    <mergeCell ref="A13:B13"/>
    <mergeCell ref="A19:B19"/>
    <mergeCell ref="A23:B23"/>
    <mergeCell ref="A20:B20"/>
    <mergeCell ref="K28:L28"/>
    <mergeCell ref="A24:B24"/>
    <mergeCell ref="G38:H38"/>
    <mergeCell ref="G9:H9"/>
    <mergeCell ref="I16:J16"/>
    <mergeCell ref="G33:H33"/>
    <mergeCell ref="G34:H34"/>
    <mergeCell ref="G21:H21"/>
    <mergeCell ref="I15:J15"/>
    <mergeCell ref="E19:F19"/>
    <mergeCell ref="C15:D15"/>
    <mergeCell ref="E23:F23"/>
    <mergeCell ref="E20:F20"/>
    <mergeCell ref="C26:D26"/>
    <mergeCell ref="C25:D25"/>
    <mergeCell ref="C21:D21"/>
    <mergeCell ref="A9:B9"/>
    <mergeCell ref="C4:D4"/>
    <mergeCell ref="C3:D3"/>
    <mergeCell ref="E13:F13"/>
    <mergeCell ref="C7:D7"/>
    <mergeCell ref="C11:D11"/>
    <mergeCell ref="C12:D12"/>
    <mergeCell ref="K20:L20"/>
    <mergeCell ref="K21:L21"/>
    <mergeCell ref="I26:J26"/>
    <mergeCell ref="I25:J25"/>
    <mergeCell ref="E5:F5"/>
  </mergeCells>
  <phoneticPr fontId="0" type="noConversion"/>
  <conditionalFormatting sqref="K28:K32 M28:M32">
    <cfRule type="cellIs" dxfId="43" priority="1" stopIfTrue="1" operator="equal">
      <formula>0</formula>
    </cfRule>
  </conditionalFormatting>
  <conditionalFormatting sqref="A28:I28">
    <cfRule type="cellIs" dxfId="42" priority="2" stopIfTrue="1" operator="equal">
      <formula>"0 / 0"</formula>
    </cfRule>
  </conditionalFormatting>
  <conditionalFormatting sqref="C1:L27 A1:B8 A10:B27">
    <cfRule type="cellIs" dxfId="41" priority="3" stopIfTrue="1" operator="equal">
      <formula>"0 / 0"</formula>
    </cfRule>
    <cfRule type="cellIs" dxfId="40" priority="4" stopIfTrue="1" operator="greaterThan">
      <formula>0</formula>
    </cfRule>
  </conditionalFormatting>
  <conditionalFormatting sqref="A9:B9">
    <cfRule type="cellIs" dxfId="39" priority="5" stopIfTrue="1" operator="equal">
      <formula>"0 / 0"</formula>
    </cfRule>
    <cfRule type="cellIs" dxfId="38" priority="6" stopIfTrue="1" operator="lessThanOrEqual">
      <formula>0</formula>
    </cfRule>
  </conditionalFormatting>
  <printOptions horizontalCentered="1" verticalCentered="1"/>
  <pageMargins left="0.75" right="0.75" top="0.17" bottom="0.3" header="0.17" footer="0.3"/>
  <pageSetup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2:M109"/>
  <sheetViews>
    <sheetView workbookViewId="0">
      <selection activeCell="G44" sqref="G44"/>
    </sheetView>
  </sheetViews>
  <sheetFormatPr defaultRowHeight="12.75"/>
  <cols>
    <col min="1" max="1" width="9.140625" style="1"/>
    <col min="2" max="2" width="9.28515625" style="1" bestFit="1" customWidth="1"/>
    <col min="3" max="3" width="9.7109375" style="1" customWidth="1"/>
    <col min="4" max="4" width="9.42578125" style="1" bestFit="1" customWidth="1"/>
    <col min="5" max="5" width="9.7109375" style="1" bestFit="1" customWidth="1"/>
    <col min="6" max="6" width="10.7109375" style="1" bestFit="1" customWidth="1"/>
    <col min="7" max="7" width="10.140625" style="1" bestFit="1" customWidth="1"/>
    <col min="8" max="8" width="9.42578125" style="1" bestFit="1" customWidth="1"/>
    <col min="9" max="9" width="9.28515625" style="1" bestFit="1" customWidth="1"/>
    <col min="10" max="10" width="10.42578125" style="1" bestFit="1" customWidth="1"/>
    <col min="11" max="11" width="9.140625" style="1"/>
    <col min="12" max="12" width="9.28515625" style="1" bestFit="1" customWidth="1"/>
    <col min="13" max="16384" width="9.140625" style="1"/>
  </cols>
  <sheetData>
    <row r="2" spans="1:10">
      <c r="C2" s="2"/>
      <c r="D2" s="2"/>
    </row>
    <row r="3" spans="1:10">
      <c r="C3" s="106" t="e">
        <f>D106</f>
        <v>#N/A</v>
      </c>
      <c r="D3" s="106"/>
    </row>
    <row r="4" spans="1:10">
      <c r="C4" s="108"/>
      <c r="D4" s="109"/>
    </row>
    <row r="5" spans="1:10">
      <c r="A5" s="110" t="e">
        <f>D98</f>
        <v>#N/A</v>
      </c>
      <c r="B5" s="110"/>
      <c r="C5" s="2"/>
      <c r="D5" s="15">
        <v>-3</v>
      </c>
      <c r="E5" s="106"/>
      <c r="F5" s="106"/>
    </row>
    <row r="6" spans="1:10">
      <c r="A6" s="8"/>
      <c r="B6" s="9"/>
      <c r="C6" s="2"/>
      <c r="D6" s="6"/>
      <c r="E6" s="2"/>
      <c r="F6" s="3"/>
    </row>
    <row r="7" spans="1:10">
      <c r="A7" s="4"/>
      <c r="B7" s="14">
        <v>-1</v>
      </c>
      <c r="C7" s="106"/>
      <c r="D7" s="115"/>
      <c r="E7" s="4"/>
      <c r="F7" s="14"/>
    </row>
    <row r="8" spans="1:10">
      <c r="A8" s="4"/>
      <c r="B8" s="5"/>
      <c r="E8" s="4"/>
      <c r="F8" s="5"/>
    </row>
    <row r="9" spans="1:10">
      <c r="A9" s="110" t="e">
        <f>D100</f>
        <v>#N/A</v>
      </c>
      <c r="B9" s="120"/>
      <c r="E9" s="4"/>
      <c r="F9" s="14">
        <v>-7</v>
      </c>
      <c r="G9" s="107"/>
      <c r="H9" s="106"/>
    </row>
    <row r="10" spans="1:10">
      <c r="F10" s="5"/>
      <c r="G10" s="8"/>
      <c r="H10" s="9"/>
    </row>
    <row r="11" spans="1:10">
      <c r="C11" s="106" t="e">
        <f>D108</f>
        <v>#N/A</v>
      </c>
      <c r="D11" s="106"/>
      <c r="F11" s="5"/>
      <c r="H11" s="5"/>
    </row>
    <row r="12" spans="1:10">
      <c r="C12" s="108"/>
      <c r="D12" s="109"/>
      <c r="F12" s="5"/>
      <c r="H12" s="5"/>
    </row>
    <row r="13" spans="1:10">
      <c r="A13" s="110" t="e">
        <f>D102</f>
        <v>#N/A</v>
      </c>
      <c r="B13" s="110"/>
      <c r="C13" s="2"/>
      <c r="D13" s="15">
        <v>-4</v>
      </c>
      <c r="E13" s="106"/>
      <c r="F13" s="115"/>
      <c r="H13" s="5"/>
    </row>
    <row r="14" spans="1:10">
      <c r="A14" s="111"/>
      <c r="B14" s="112"/>
      <c r="C14" s="2"/>
      <c r="D14" s="6"/>
      <c r="G14" s="4"/>
      <c r="H14" s="5"/>
    </row>
    <row r="15" spans="1:10">
      <c r="A15" s="4"/>
      <c r="B15" s="14">
        <v>-2</v>
      </c>
      <c r="C15" s="106"/>
      <c r="D15" s="115"/>
      <c r="G15" s="4"/>
      <c r="H15" s="14">
        <v>-10</v>
      </c>
    </row>
    <row r="16" spans="1:10">
      <c r="A16" s="4"/>
      <c r="B16" s="5"/>
      <c r="G16" s="4"/>
      <c r="H16" s="14"/>
      <c r="I16" s="107"/>
      <c r="J16" s="106"/>
    </row>
    <row r="17" spans="1:13">
      <c r="A17" s="110" t="e">
        <f>D104</f>
        <v>#N/A</v>
      </c>
      <c r="B17" s="120"/>
      <c r="G17" s="4"/>
      <c r="H17" s="5"/>
      <c r="I17" s="116" t="s">
        <v>2</v>
      </c>
      <c r="J17" s="117"/>
    </row>
    <row r="18" spans="1:13">
      <c r="A18" s="111"/>
      <c r="B18" s="111"/>
      <c r="E18" s="110" t="str">
        <f>IF(G9="","",IF(G9=E5,E13,E5))</f>
        <v/>
      </c>
      <c r="F18" s="110"/>
      <c r="G18" s="4"/>
      <c r="H18" s="5"/>
      <c r="I18" s="4"/>
      <c r="J18" s="13"/>
    </row>
    <row r="19" spans="1:13">
      <c r="A19" s="151" t="s">
        <v>31</v>
      </c>
      <c r="B19" s="151"/>
      <c r="E19" s="111" t="s">
        <v>32</v>
      </c>
      <c r="F19" s="112"/>
      <c r="H19" s="5"/>
      <c r="I19" s="4"/>
      <c r="J19" s="13"/>
    </row>
    <row r="20" spans="1:13">
      <c r="A20" s="110" t="str">
        <f>IF(C15="","",IF(C15=A13,A17,A13))</f>
        <v/>
      </c>
      <c r="B20" s="110"/>
      <c r="E20" s="4"/>
      <c r="F20" s="14"/>
      <c r="G20" s="4"/>
      <c r="H20" s="5"/>
      <c r="I20" s="4"/>
      <c r="J20" s="13"/>
    </row>
    <row r="21" spans="1:13">
      <c r="A21" s="111" t="s">
        <v>1</v>
      </c>
      <c r="B21" s="112"/>
      <c r="F21" s="5"/>
      <c r="G21" s="4"/>
      <c r="H21" s="5"/>
      <c r="I21" s="4"/>
      <c r="J21" s="16">
        <v>-11</v>
      </c>
      <c r="K21" s="118"/>
      <c r="L21" s="119"/>
    </row>
    <row r="22" spans="1:13">
      <c r="A22" s="4"/>
      <c r="B22" s="14">
        <v>-5</v>
      </c>
      <c r="C22" s="110"/>
      <c r="D22" s="110"/>
      <c r="F22" s="14">
        <v>-9</v>
      </c>
      <c r="G22" s="146"/>
      <c r="H22" s="120"/>
      <c r="I22" s="4"/>
      <c r="J22" s="13"/>
      <c r="K22" s="113" t="s">
        <v>2</v>
      </c>
      <c r="L22" s="114"/>
    </row>
    <row r="23" spans="1:13">
      <c r="A23" s="4"/>
      <c r="B23" s="5"/>
      <c r="C23" s="10"/>
      <c r="D23" s="11"/>
      <c r="F23" s="5"/>
      <c r="J23" s="13"/>
    </row>
    <row r="24" spans="1:13">
      <c r="A24" s="110" t="str">
        <f>IF(E5="","",IF(E5=C3,C7,C3))</f>
        <v/>
      </c>
      <c r="B24" s="120"/>
      <c r="C24" s="4"/>
      <c r="D24" s="14"/>
      <c r="F24" s="5"/>
      <c r="J24" s="13"/>
    </row>
    <row r="25" spans="1:13">
      <c r="A25" s="111" t="s">
        <v>23</v>
      </c>
      <c r="B25" s="111"/>
      <c r="C25" s="4"/>
      <c r="D25" s="5"/>
      <c r="E25" s="4"/>
      <c r="F25" s="5"/>
      <c r="I25" s="4"/>
      <c r="J25" s="13"/>
    </row>
    <row r="26" spans="1:13">
      <c r="D26" s="14">
        <v>-8</v>
      </c>
      <c r="E26" s="107"/>
      <c r="F26" s="115"/>
      <c r="I26" s="121" t="str">
        <f>IF(I16="","",IF(I16=G22,G9,""))</f>
        <v/>
      </c>
      <c r="J26" s="122"/>
    </row>
    <row r="27" spans="1:13">
      <c r="D27" s="5"/>
      <c r="I27" s="114" t="s">
        <v>34</v>
      </c>
      <c r="J27" s="114"/>
    </row>
    <row r="28" spans="1:13">
      <c r="A28" s="110" t="str">
        <f>IF(C7="","",IF(C7=A5,A9,A5))</f>
        <v/>
      </c>
      <c r="B28" s="110"/>
      <c r="D28" s="5"/>
      <c r="E28" s="24"/>
      <c r="F28" s="24"/>
      <c r="I28" s="4"/>
    </row>
    <row r="29" spans="1:13" ht="13.5" thickBot="1">
      <c r="A29" s="111" t="s">
        <v>0</v>
      </c>
      <c r="B29" s="112"/>
      <c r="D29" s="5"/>
    </row>
    <row r="30" spans="1:13">
      <c r="A30" s="4"/>
      <c r="B30" s="14">
        <v>-6</v>
      </c>
      <c r="C30" s="146"/>
      <c r="D30" s="120"/>
      <c r="J30" s="33" t="s">
        <v>2</v>
      </c>
      <c r="K30" s="126">
        <f>IF(I26="",I16,K21)</f>
        <v>0</v>
      </c>
      <c r="L30" s="127"/>
      <c r="M30" s="35">
        <f t="shared" ref="M30:M35" si="0">$L$42*I38</f>
        <v>0</v>
      </c>
    </row>
    <row r="31" spans="1:13">
      <c r="A31" s="4"/>
      <c r="B31" s="5"/>
      <c r="C31" s="116"/>
      <c r="D31" s="111"/>
      <c r="J31" s="36" t="s">
        <v>7</v>
      </c>
      <c r="K31" s="147">
        <f>IF(I16=G9,G22,IF(K21=I16,I26,IF(K21=I26,I16,"")))</f>
        <v>0</v>
      </c>
      <c r="L31" s="148"/>
      <c r="M31" s="37">
        <f t="shared" si="0"/>
        <v>0</v>
      </c>
    </row>
    <row r="32" spans="1:13">
      <c r="A32" s="110" t="str">
        <f>IF(E13="","",IF(E13=C11,C15,C11))</f>
        <v/>
      </c>
      <c r="B32" s="120"/>
      <c r="J32" s="36" t="s">
        <v>5</v>
      </c>
      <c r="K32" s="147">
        <f>IF(G22=E18,E26,E18)</f>
        <v>0</v>
      </c>
      <c r="L32" s="148"/>
      <c r="M32" s="37">
        <f t="shared" si="0"/>
        <v>0</v>
      </c>
    </row>
    <row r="33" spans="1:13">
      <c r="A33" s="111" t="s">
        <v>33</v>
      </c>
      <c r="B33" s="111"/>
      <c r="J33" s="36" t="s">
        <v>4</v>
      </c>
      <c r="K33" s="147">
        <f>IF(E26=C22,C30,C22)</f>
        <v>0</v>
      </c>
      <c r="L33" s="148"/>
      <c r="M33" s="37">
        <f t="shared" si="0"/>
        <v>0</v>
      </c>
    </row>
    <row r="34" spans="1:13">
      <c r="J34" s="49" t="s">
        <v>49</v>
      </c>
      <c r="K34" s="147" t="str">
        <f>IF(C30=A28,A32,A28)</f>
        <v/>
      </c>
      <c r="L34" s="148"/>
      <c r="M34" s="46">
        <f t="shared" si="0"/>
        <v>0</v>
      </c>
    </row>
    <row r="35" spans="1:13" ht="13.5" thickBot="1">
      <c r="A35" s="4"/>
      <c r="B35" s="4"/>
      <c r="C35" s="4"/>
      <c r="D35" s="2"/>
      <c r="J35" s="39" t="s">
        <v>49</v>
      </c>
      <c r="K35" s="144" t="str">
        <f>IF(C22=A20,A24,A20)</f>
        <v/>
      </c>
      <c r="L35" s="145"/>
      <c r="M35" s="38">
        <f t="shared" si="0"/>
        <v>0</v>
      </c>
    </row>
    <row r="36" spans="1:13" ht="13.5" thickBot="1">
      <c r="A36" s="27"/>
      <c r="B36" s="4"/>
      <c r="C36" s="4"/>
    </row>
    <row r="37" spans="1:13" ht="13.5" thickBot="1">
      <c r="A37" s="27"/>
      <c r="B37" s="4"/>
      <c r="C37" s="4"/>
      <c r="H37" s="149" t="s">
        <v>24</v>
      </c>
      <c r="I37" s="150"/>
      <c r="L37" s="124" t="s">
        <v>8</v>
      </c>
      <c r="M37" s="125"/>
    </row>
    <row r="38" spans="1:13" ht="13.5" thickBot="1">
      <c r="A38" s="27"/>
      <c r="B38" s="4"/>
      <c r="C38" s="4"/>
      <c r="H38" s="32" t="s">
        <v>25</v>
      </c>
      <c r="I38" s="65">
        <v>0.8</v>
      </c>
      <c r="L38" s="129">
        <v>5</v>
      </c>
      <c r="M38" s="130"/>
    </row>
    <row r="39" spans="1:13">
      <c r="A39" s="27"/>
      <c r="B39" s="4"/>
      <c r="C39" s="4"/>
      <c r="H39" s="30" t="s">
        <v>6</v>
      </c>
      <c r="I39" s="64">
        <v>0.2</v>
      </c>
    </row>
    <row r="40" spans="1:13" ht="13.5" thickBot="1">
      <c r="A40" s="27"/>
      <c r="B40" s="4"/>
      <c r="C40" s="4"/>
      <c r="H40" s="30" t="s">
        <v>5</v>
      </c>
      <c r="I40" s="64">
        <v>0</v>
      </c>
    </row>
    <row r="41" spans="1:13">
      <c r="A41" s="27"/>
      <c r="B41" s="4"/>
      <c r="C41" s="4"/>
      <c r="D41" s="22"/>
      <c r="H41" s="30" t="s">
        <v>4</v>
      </c>
      <c r="I41" s="64">
        <v>0</v>
      </c>
      <c r="L41" s="124" t="s">
        <v>17</v>
      </c>
      <c r="M41" s="125"/>
    </row>
    <row r="42" spans="1:13" ht="13.5" thickBot="1">
      <c r="A42" s="27"/>
      <c r="B42" s="4"/>
      <c r="C42" s="4"/>
      <c r="D42" s="22"/>
      <c r="H42" s="30" t="s">
        <v>49</v>
      </c>
      <c r="I42" s="64">
        <v>0</v>
      </c>
      <c r="J42" s="19"/>
      <c r="K42" s="19"/>
      <c r="L42" s="139">
        <f>L43*J45+J46</f>
        <v>0</v>
      </c>
      <c r="M42" s="140"/>
    </row>
    <row r="43" spans="1:13" ht="13.5" thickBot="1">
      <c r="A43" s="27"/>
      <c r="B43" s="4"/>
      <c r="C43" s="4"/>
      <c r="D43" s="22"/>
      <c r="H43" s="31" t="s">
        <v>49</v>
      </c>
      <c r="I43" s="66">
        <v>0</v>
      </c>
      <c r="L43" s="17">
        <f>COUNTA(E50:E61)*L38</f>
        <v>0</v>
      </c>
    </row>
    <row r="44" spans="1:13" ht="13.5" thickBot="1">
      <c r="A44" s="27"/>
      <c r="B44" s="4"/>
      <c r="C44" s="4"/>
      <c r="D44" s="22"/>
    </row>
    <row r="45" spans="1:13" ht="13.5" thickBot="1">
      <c r="A45" s="27"/>
      <c r="B45" s="4"/>
      <c r="C45" s="4"/>
      <c r="D45" s="22"/>
      <c r="G45" s="90"/>
      <c r="H45" s="131" t="s">
        <v>143</v>
      </c>
      <c r="I45" s="132"/>
      <c r="J45" s="62">
        <v>1</v>
      </c>
      <c r="L45" s="1" t="s">
        <v>19</v>
      </c>
      <c r="M45" s="20">
        <f>IF(J46=0,L42-L43,J46)</f>
        <v>0</v>
      </c>
    </row>
    <row r="46" spans="1:13" ht="13.5" thickBot="1">
      <c r="A46" s="27"/>
      <c r="B46" s="4"/>
      <c r="C46" s="4"/>
      <c r="D46" s="22"/>
      <c r="G46" s="90"/>
      <c r="H46" s="133" t="s">
        <v>18</v>
      </c>
      <c r="I46" s="134"/>
      <c r="J46" s="63">
        <v>0</v>
      </c>
    </row>
    <row r="47" spans="1:13">
      <c r="A47" s="27"/>
      <c r="B47" s="4"/>
      <c r="C47" s="4"/>
      <c r="D47" s="22"/>
    </row>
    <row r="48" spans="1:13" ht="13.5" thickBot="1"/>
    <row r="49" spans="1:5" ht="13.5" thickBot="1">
      <c r="A49" s="25"/>
      <c r="B49" s="34" t="s">
        <v>44</v>
      </c>
      <c r="C49" s="135" t="s">
        <v>45</v>
      </c>
      <c r="D49" s="135"/>
      <c r="E49" s="29" t="s">
        <v>15</v>
      </c>
    </row>
    <row r="50" spans="1:5">
      <c r="A50" s="30" t="s">
        <v>9</v>
      </c>
      <c r="B50" s="70"/>
      <c r="C50" s="136"/>
      <c r="D50" s="137"/>
      <c r="E50" s="67"/>
    </row>
    <row r="51" spans="1:5">
      <c r="A51" s="30" t="s">
        <v>10</v>
      </c>
      <c r="B51" s="71"/>
      <c r="C51" s="143"/>
      <c r="D51" s="143"/>
      <c r="E51" s="68"/>
    </row>
    <row r="52" spans="1:5">
      <c r="A52" s="30" t="s">
        <v>11</v>
      </c>
      <c r="B52" s="71"/>
      <c r="C52" s="143"/>
      <c r="D52" s="143"/>
      <c r="E52" s="68"/>
    </row>
    <row r="53" spans="1:5">
      <c r="A53" s="30" t="s">
        <v>12</v>
      </c>
      <c r="B53" s="71"/>
      <c r="C53" s="143"/>
      <c r="D53" s="143"/>
      <c r="E53" s="68"/>
    </row>
    <row r="54" spans="1:5">
      <c r="A54" s="30" t="s">
        <v>13</v>
      </c>
      <c r="B54" s="71"/>
      <c r="C54" s="143"/>
      <c r="D54" s="143"/>
      <c r="E54" s="68"/>
    </row>
    <row r="55" spans="1:5">
      <c r="A55" s="30" t="s">
        <v>14</v>
      </c>
      <c r="B55" s="71"/>
      <c r="C55" s="143"/>
      <c r="D55" s="143"/>
      <c r="E55" s="68"/>
    </row>
    <row r="56" spans="1:5">
      <c r="A56" s="30" t="s">
        <v>21</v>
      </c>
      <c r="B56" s="71"/>
      <c r="C56" s="143"/>
      <c r="D56" s="143"/>
      <c r="E56" s="68"/>
    </row>
    <row r="57" spans="1:5">
      <c r="A57" s="30" t="s">
        <v>22</v>
      </c>
      <c r="B57" s="71"/>
      <c r="C57" s="143"/>
      <c r="D57" s="143"/>
      <c r="E57" s="68"/>
    </row>
    <row r="58" spans="1:5">
      <c r="A58" s="30" t="s">
        <v>26</v>
      </c>
      <c r="B58" s="71"/>
      <c r="C58" s="143"/>
      <c r="D58" s="143"/>
      <c r="E58" s="68"/>
    </row>
    <row r="59" spans="1:5">
      <c r="A59" s="30" t="s">
        <v>27</v>
      </c>
      <c r="B59" s="77"/>
      <c r="C59" s="152"/>
      <c r="D59" s="152"/>
      <c r="E59" s="78"/>
    </row>
    <row r="60" spans="1:5">
      <c r="A60" s="30" t="s">
        <v>35</v>
      </c>
      <c r="B60" s="71"/>
      <c r="C60" s="153"/>
      <c r="D60" s="154"/>
      <c r="E60" s="68"/>
    </row>
    <row r="61" spans="1:5" ht="13.5" thickBot="1">
      <c r="A61" s="31" t="s">
        <v>36</v>
      </c>
      <c r="B61" s="72"/>
      <c r="C61" s="142"/>
      <c r="D61" s="142"/>
      <c r="E61" s="69"/>
    </row>
    <row r="65" spans="1:5">
      <c r="A65" s="80"/>
      <c r="B65" s="80"/>
      <c r="C65" s="80"/>
      <c r="D65" s="80"/>
      <c r="E65" s="80"/>
    </row>
    <row r="66" spans="1:5">
      <c r="A66" s="80"/>
      <c r="B66" s="80"/>
      <c r="C66" s="80"/>
      <c r="D66" s="80"/>
      <c r="E66" s="80"/>
    </row>
    <row r="67" spans="1:5">
      <c r="E67" s="80"/>
    </row>
    <row r="68" spans="1:5">
      <c r="E68" s="80"/>
    </row>
    <row r="69" spans="1:5">
      <c r="E69" s="80"/>
    </row>
    <row r="70" spans="1:5">
      <c r="E70" s="80"/>
    </row>
    <row r="71" spans="1:5">
      <c r="E71" s="80"/>
    </row>
    <row r="72" spans="1:5">
      <c r="E72" s="80"/>
    </row>
    <row r="73" spans="1:5">
      <c r="E73" s="80"/>
    </row>
    <row r="74" spans="1:5">
      <c r="E74" s="80"/>
    </row>
    <row r="75" spans="1:5">
      <c r="E75" s="80"/>
    </row>
    <row r="76" spans="1:5">
      <c r="E76" s="80"/>
    </row>
    <row r="77" spans="1:5">
      <c r="E77" s="80"/>
    </row>
    <row r="78" spans="1:5">
      <c r="E78" s="80"/>
    </row>
    <row r="79" spans="1:5">
      <c r="A79" s="80"/>
      <c r="B79" s="80"/>
      <c r="C79" s="80"/>
      <c r="D79" s="80"/>
      <c r="E79" s="80"/>
    </row>
    <row r="98" spans="1:4">
      <c r="A98" s="81" t="s">
        <v>70</v>
      </c>
      <c r="B98" s="81" t="e">
        <f>INDEX($C$50:$C$61,MATCH(A98,$B$50:$B$61,0))</f>
        <v>#N/A</v>
      </c>
      <c r="C98" s="81"/>
      <c r="D98" s="81" t="e">
        <f>B98&amp;" / "&amp;B99</f>
        <v>#N/A</v>
      </c>
    </row>
    <row r="99" spans="1:4">
      <c r="A99" s="81" t="s">
        <v>73</v>
      </c>
      <c r="B99" s="81" t="e">
        <f t="shared" ref="B99:B109" si="1">INDEX($C$50:$C$61,MATCH(A99,$B$50:$B$61,0))</f>
        <v>#N/A</v>
      </c>
      <c r="C99" s="81"/>
      <c r="D99" s="81"/>
    </row>
    <row r="100" spans="1:4">
      <c r="A100" s="81" t="s">
        <v>74</v>
      </c>
      <c r="B100" s="81" t="e">
        <f t="shared" si="1"/>
        <v>#N/A</v>
      </c>
      <c r="C100" s="81"/>
      <c r="D100" s="81" t="e">
        <f>B100&amp;" / "&amp;B101</f>
        <v>#N/A</v>
      </c>
    </row>
    <row r="101" spans="1:4">
      <c r="A101" s="81" t="s">
        <v>83</v>
      </c>
      <c r="B101" s="81" t="e">
        <f t="shared" si="1"/>
        <v>#N/A</v>
      </c>
      <c r="C101" s="81"/>
      <c r="D101" s="81"/>
    </row>
    <row r="102" spans="1:4">
      <c r="A102" s="81" t="s">
        <v>67</v>
      </c>
      <c r="B102" s="81" t="e">
        <f t="shared" si="1"/>
        <v>#N/A</v>
      </c>
      <c r="C102" s="81"/>
      <c r="D102" s="81" t="e">
        <f>B102&amp;" / "&amp;B103</f>
        <v>#N/A</v>
      </c>
    </row>
    <row r="103" spans="1:4">
      <c r="A103" s="81" t="s">
        <v>75</v>
      </c>
      <c r="B103" s="81" t="e">
        <f t="shared" si="1"/>
        <v>#N/A</v>
      </c>
      <c r="C103" s="81"/>
      <c r="D103" s="81"/>
    </row>
    <row r="104" spans="1:4">
      <c r="A104" s="81" t="s">
        <v>68</v>
      </c>
      <c r="B104" s="81" t="e">
        <f t="shared" si="1"/>
        <v>#N/A</v>
      </c>
      <c r="C104" s="81"/>
      <c r="D104" s="81" t="e">
        <f>B104&amp;" / "&amp;B105</f>
        <v>#N/A</v>
      </c>
    </row>
    <row r="105" spans="1:4">
      <c r="A105" s="81" t="s">
        <v>76</v>
      </c>
      <c r="B105" s="81" t="e">
        <f t="shared" si="1"/>
        <v>#N/A</v>
      </c>
      <c r="C105" s="81"/>
      <c r="D105" s="81"/>
    </row>
    <row r="106" spans="1:4">
      <c r="A106" s="81" t="s">
        <v>86</v>
      </c>
      <c r="B106" s="81" t="e">
        <f t="shared" si="1"/>
        <v>#N/A</v>
      </c>
      <c r="C106" s="80"/>
      <c r="D106" s="81" t="e">
        <f>B106&amp;" / "&amp;B107</f>
        <v>#N/A</v>
      </c>
    </row>
    <row r="107" spans="1:4">
      <c r="A107" s="81" t="s">
        <v>72</v>
      </c>
      <c r="B107" s="81" t="e">
        <f t="shared" si="1"/>
        <v>#N/A</v>
      </c>
      <c r="C107" s="80"/>
      <c r="D107" s="81"/>
    </row>
    <row r="108" spans="1:4">
      <c r="A108" s="81" t="s">
        <v>81</v>
      </c>
      <c r="B108" s="81" t="e">
        <f t="shared" si="1"/>
        <v>#N/A</v>
      </c>
      <c r="C108" s="80"/>
      <c r="D108" s="81" t="e">
        <f>B108&amp;" / "&amp;B109</f>
        <v>#N/A</v>
      </c>
    </row>
    <row r="109" spans="1:4">
      <c r="A109" s="81" t="s">
        <v>69</v>
      </c>
      <c r="B109" s="81" t="e">
        <f t="shared" si="1"/>
        <v>#N/A</v>
      </c>
      <c r="C109" s="80"/>
      <c r="D109" s="81"/>
    </row>
  </sheetData>
  <mergeCells count="63">
    <mergeCell ref="C59:D59"/>
    <mergeCell ref="C60:D60"/>
    <mergeCell ref="C61:D61"/>
    <mergeCell ref="C55:D55"/>
    <mergeCell ref="C56:D56"/>
    <mergeCell ref="C57:D57"/>
    <mergeCell ref="C58:D58"/>
    <mergeCell ref="C52:D52"/>
    <mergeCell ref="C53:D53"/>
    <mergeCell ref="C54:D54"/>
    <mergeCell ref="K34:L34"/>
    <mergeCell ref="K35:L35"/>
    <mergeCell ref="C49:D49"/>
    <mergeCell ref="C50:D50"/>
    <mergeCell ref="H46:I46"/>
    <mergeCell ref="H45:I45"/>
    <mergeCell ref="L38:M38"/>
    <mergeCell ref="L42:M42"/>
    <mergeCell ref="L41:M41"/>
    <mergeCell ref="L37:M37"/>
    <mergeCell ref="H37:I37"/>
    <mergeCell ref="A32:B32"/>
    <mergeCell ref="C51:D51"/>
    <mergeCell ref="A5:B5"/>
    <mergeCell ref="A20:B20"/>
    <mergeCell ref="A21:B21"/>
    <mergeCell ref="A24:B24"/>
    <mergeCell ref="A19:B19"/>
    <mergeCell ref="A33:B33"/>
    <mergeCell ref="A25:B25"/>
    <mergeCell ref="C30:D30"/>
    <mergeCell ref="C31:D31"/>
    <mergeCell ref="A18:B18"/>
    <mergeCell ref="A9:B9"/>
    <mergeCell ref="A13:B13"/>
    <mergeCell ref="A17:B17"/>
    <mergeCell ref="A14:B14"/>
    <mergeCell ref="I27:J27"/>
    <mergeCell ref="A29:B29"/>
    <mergeCell ref="A28:B28"/>
    <mergeCell ref="E19:F19"/>
    <mergeCell ref="C22:D22"/>
    <mergeCell ref="E26:F26"/>
    <mergeCell ref="I26:J26"/>
    <mergeCell ref="I17:J17"/>
    <mergeCell ref="E18:F18"/>
    <mergeCell ref="G22:H22"/>
    <mergeCell ref="C3:D3"/>
    <mergeCell ref="E13:F13"/>
    <mergeCell ref="C7:D7"/>
    <mergeCell ref="C11:D11"/>
    <mergeCell ref="C12:D12"/>
    <mergeCell ref="E5:F5"/>
    <mergeCell ref="C4:D4"/>
    <mergeCell ref="G9:H9"/>
    <mergeCell ref="I16:J16"/>
    <mergeCell ref="C15:D15"/>
    <mergeCell ref="K33:L33"/>
    <mergeCell ref="K21:L21"/>
    <mergeCell ref="K22:L22"/>
    <mergeCell ref="K30:L30"/>
    <mergeCell ref="K31:L31"/>
    <mergeCell ref="K32:L32"/>
  </mergeCells>
  <phoneticPr fontId="0" type="noConversion"/>
  <conditionalFormatting sqref="M30:M35 K30:K35">
    <cfRule type="cellIs" dxfId="37" priority="1" stopIfTrue="1" operator="equal">
      <formula>0</formula>
    </cfRule>
  </conditionalFormatting>
  <conditionalFormatting sqref="A1:F17">
    <cfRule type="cellIs" dxfId="36" priority="2" stopIfTrue="1" operator="equal">
      <formula>"0 / 0"</formula>
    </cfRule>
  </conditionalFormatting>
  <printOptions horizontalCentered="1" verticalCentered="1"/>
  <pageMargins left="0.75" right="0.75" top="0.17" bottom="0.3" header="0.17" footer="0.3"/>
  <pageSetup scale="94"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N113"/>
  <sheetViews>
    <sheetView workbookViewId="0">
      <selection activeCell="B6" sqref="B6"/>
    </sheetView>
  </sheetViews>
  <sheetFormatPr defaultRowHeight="12.75"/>
  <cols>
    <col min="1" max="3" width="9.140625" style="1"/>
    <col min="4" max="4" width="9.28515625" style="1" bestFit="1" customWidth="1"/>
    <col min="5" max="5" width="9.7109375" style="1" customWidth="1"/>
    <col min="6" max="6" width="9.42578125" style="1" bestFit="1" customWidth="1"/>
    <col min="7" max="7" width="9.7109375" style="1" bestFit="1" customWidth="1"/>
    <col min="8" max="8" width="10.7109375" style="1" bestFit="1" customWidth="1"/>
    <col min="9" max="9" width="10.140625" style="1" bestFit="1" customWidth="1"/>
    <col min="10" max="10" width="9.42578125" style="1" bestFit="1" customWidth="1"/>
    <col min="11" max="11" width="9.28515625" style="1" bestFit="1" customWidth="1"/>
    <col min="12" max="12" width="10.42578125" style="1" bestFit="1" customWidth="1"/>
    <col min="13" max="13" width="9.140625" style="1"/>
    <col min="14" max="14" width="9.28515625" style="1" bestFit="1" customWidth="1"/>
    <col min="15" max="16384" width="9.140625" style="1"/>
  </cols>
  <sheetData>
    <row r="1" spans="3:14">
      <c r="K1" s="33" t="s">
        <v>2</v>
      </c>
      <c r="L1" s="126">
        <f>IF(K33="",K20,M26)</f>
        <v>0</v>
      </c>
      <c r="M1" s="127"/>
      <c r="N1" s="35">
        <f t="shared" ref="N1:N7" si="0">$M$46*N11</f>
        <v>0</v>
      </c>
    </row>
    <row r="2" spans="3:14">
      <c r="E2" s="2"/>
      <c r="F2" s="2"/>
      <c r="K2" s="36" t="s">
        <v>7</v>
      </c>
      <c r="L2" s="147">
        <f>IF(K20=I11,I29,IF(M26=K20,K33,IF(M26=K33,K20,"")))</f>
        <v>0</v>
      </c>
      <c r="M2" s="148"/>
      <c r="N2" s="37">
        <f t="shared" si="0"/>
        <v>0</v>
      </c>
    </row>
    <row r="3" spans="3:14">
      <c r="E3" s="106" t="e">
        <f>D112</f>
        <v>#N/A</v>
      </c>
      <c r="F3" s="106"/>
      <c r="K3" s="36" t="s">
        <v>5</v>
      </c>
      <c r="L3" s="147">
        <f>IF(I29=G25,G33,G25)</f>
        <v>0</v>
      </c>
      <c r="M3" s="148"/>
      <c r="N3" s="37">
        <f t="shared" si="0"/>
        <v>0</v>
      </c>
    </row>
    <row r="4" spans="3:14">
      <c r="E4" s="108"/>
      <c r="F4" s="109"/>
      <c r="K4" s="26" t="s">
        <v>4</v>
      </c>
      <c r="L4" s="147">
        <f>IF(G33=E29,E37,E29)</f>
        <v>0</v>
      </c>
      <c r="M4" s="148"/>
      <c r="N4" s="37">
        <f t="shared" si="0"/>
        <v>0</v>
      </c>
    </row>
    <row r="5" spans="3:14">
      <c r="C5" s="110" t="e">
        <f>D100</f>
        <v>#N/A</v>
      </c>
      <c r="D5" s="110"/>
      <c r="E5" s="2"/>
      <c r="F5" s="15">
        <v>-4</v>
      </c>
      <c r="G5" s="106"/>
      <c r="H5" s="106"/>
      <c r="K5" s="26" t="s">
        <v>49</v>
      </c>
      <c r="L5" s="147">
        <f>IF(E29=C27,C31,C27)</f>
        <v>0</v>
      </c>
      <c r="M5" s="148"/>
      <c r="N5" s="37">
        <f t="shared" si="0"/>
        <v>0</v>
      </c>
    </row>
    <row r="6" spans="3:14">
      <c r="C6" s="8"/>
      <c r="D6" s="9"/>
      <c r="E6" s="2"/>
      <c r="F6" s="6"/>
      <c r="G6" s="2"/>
      <c r="H6" s="3"/>
      <c r="K6" s="26" t="s">
        <v>142</v>
      </c>
      <c r="L6" s="147" t="str">
        <f>IF(E37=C35,C39,C35)</f>
        <v/>
      </c>
      <c r="M6" s="148"/>
      <c r="N6" s="37">
        <f t="shared" si="0"/>
        <v>0</v>
      </c>
    </row>
    <row r="7" spans="3:14" ht="13.5" thickBot="1">
      <c r="C7" s="4"/>
      <c r="D7" s="14">
        <v>-1</v>
      </c>
      <c r="E7" s="106"/>
      <c r="F7" s="115"/>
      <c r="G7" s="4"/>
      <c r="H7" s="14"/>
      <c r="K7" s="28" t="s">
        <v>50</v>
      </c>
      <c r="L7" s="144" t="str">
        <f>IF(C31=A29,A33,A29)</f>
        <v/>
      </c>
      <c r="M7" s="145"/>
      <c r="N7" s="38">
        <f t="shared" si="0"/>
        <v>0</v>
      </c>
    </row>
    <row r="8" spans="3:14">
      <c r="C8" s="4"/>
      <c r="D8" s="5"/>
      <c r="G8" s="4"/>
      <c r="H8" s="5"/>
    </row>
    <row r="9" spans="3:14" ht="13.5" thickBot="1">
      <c r="C9" s="110" t="e">
        <f>D102</f>
        <v>#N/A</v>
      </c>
      <c r="D9" s="120"/>
      <c r="G9" s="4"/>
      <c r="H9" s="14"/>
    </row>
    <row r="10" spans="3:14" ht="13.5" thickBot="1">
      <c r="C10" s="2"/>
      <c r="D10" s="2"/>
      <c r="G10" s="4"/>
      <c r="H10" s="5"/>
      <c r="M10" s="149" t="s">
        <v>24</v>
      </c>
      <c r="N10" s="150"/>
    </row>
    <row r="11" spans="3:14">
      <c r="C11" s="2"/>
      <c r="D11" s="2"/>
      <c r="G11" s="4"/>
      <c r="H11" s="14">
        <v>-9</v>
      </c>
      <c r="I11" s="107"/>
      <c r="J11" s="106"/>
      <c r="M11" s="32" t="s">
        <v>25</v>
      </c>
      <c r="N11" s="65">
        <v>0.71430000000000005</v>
      </c>
    </row>
    <row r="12" spans="3:14">
      <c r="C12" s="110" t="e">
        <f>D104</f>
        <v>#N/A</v>
      </c>
      <c r="D12" s="110"/>
      <c r="G12" s="4"/>
      <c r="H12" s="14"/>
      <c r="I12" s="40"/>
      <c r="J12" s="41"/>
      <c r="M12" s="30" t="s">
        <v>6</v>
      </c>
      <c r="N12" s="64">
        <v>0.28570000000000001</v>
      </c>
    </row>
    <row r="13" spans="3:14">
      <c r="C13" s="111"/>
      <c r="D13" s="112"/>
      <c r="H13" s="5"/>
      <c r="I13" s="4"/>
      <c r="J13" s="5"/>
      <c r="M13" s="30" t="s">
        <v>5</v>
      </c>
      <c r="N13" s="64">
        <v>0</v>
      </c>
    </row>
    <row r="14" spans="3:14">
      <c r="C14" s="4"/>
      <c r="D14" s="14">
        <v>-2</v>
      </c>
      <c r="E14" s="106"/>
      <c r="F14" s="106"/>
      <c r="H14" s="5"/>
      <c r="J14" s="5"/>
      <c r="M14" s="30" t="s">
        <v>4</v>
      </c>
      <c r="N14" s="64">
        <v>0</v>
      </c>
    </row>
    <row r="15" spans="3:14">
      <c r="C15" s="4"/>
      <c r="D15" s="5"/>
      <c r="E15" s="108"/>
      <c r="F15" s="109"/>
      <c r="H15" s="5"/>
      <c r="J15" s="5"/>
      <c r="M15" s="30" t="s">
        <v>49</v>
      </c>
      <c r="N15" s="64">
        <v>0</v>
      </c>
    </row>
    <row r="16" spans="3:14">
      <c r="C16" s="110" t="e">
        <f>D106</f>
        <v>#N/A</v>
      </c>
      <c r="D16" s="120"/>
      <c r="E16" s="2"/>
      <c r="F16" s="15"/>
      <c r="G16" s="42"/>
      <c r="H16" s="5"/>
      <c r="J16" s="5"/>
      <c r="M16" s="30" t="s">
        <v>142</v>
      </c>
      <c r="N16" s="64">
        <v>0</v>
      </c>
    </row>
    <row r="17" spans="1:14" ht="13.5" thickBot="1">
      <c r="C17" s="2"/>
      <c r="D17" s="2"/>
      <c r="E17" s="2"/>
      <c r="F17" s="15"/>
      <c r="G17" s="42"/>
      <c r="H17" s="5"/>
      <c r="J17" s="5"/>
      <c r="M17" s="31" t="s">
        <v>50</v>
      </c>
      <c r="N17" s="66">
        <v>0</v>
      </c>
    </row>
    <row r="18" spans="1:14">
      <c r="C18" s="2"/>
      <c r="D18" s="2"/>
      <c r="E18" s="2"/>
      <c r="F18" s="15">
        <v>-5</v>
      </c>
      <c r="G18" s="107"/>
      <c r="H18" s="115"/>
      <c r="J18" s="14"/>
    </row>
    <row r="19" spans="1:14">
      <c r="C19" s="2"/>
      <c r="D19" s="2"/>
      <c r="E19" s="2"/>
      <c r="F19" s="15"/>
      <c r="J19" s="5"/>
    </row>
    <row r="20" spans="1:14">
      <c r="C20" s="110" t="e">
        <f>D108</f>
        <v>#N/A</v>
      </c>
      <c r="D20" s="110"/>
      <c r="E20" s="2"/>
      <c r="F20" s="15"/>
      <c r="G20" s="22"/>
      <c r="H20" s="22"/>
      <c r="J20" s="14">
        <v>-12</v>
      </c>
      <c r="K20" s="146"/>
      <c r="L20" s="110"/>
    </row>
    <row r="21" spans="1:14">
      <c r="C21" s="111"/>
      <c r="D21" s="112"/>
      <c r="E21" s="2"/>
      <c r="F21" s="6"/>
      <c r="I21" s="4"/>
      <c r="J21" s="5"/>
      <c r="K21" s="116" t="s">
        <v>2</v>
      </c>
      <c r="L21" s="117"/>
      <c r="M21" s="43"/>
    </row>
    <row r="22" spans="1:14">
      <c r="C22" s="4"/>
      <c r="D22" s="14">
        <v>-3</v>
      </c>
      <c r="E22" s="106"/>
      <c r="F22" s="115"/>
      <c r="I22" s="4"/>
      <c r="K22" s="42"/>
      <c r="L22" s="13"/>
    </row>
    <row r="23" spans="1:14">
      <c r="C23" s="4"/>
      <c r="D23" s="5"/>
      <c r="I23" s="4"/>
      <c r="J23" s="14"/>
      <c r="K23" s="42"/>
      <c r="L23" s="13"/>
    </row>
    <row r="24" spans="1:14">
      <c r="C24" s="110" t="e">
        <f>D110</f>
        <v>#N/A</v>
      </c>
      <c r="D24" s="120"/>
      <c r="I24" s="4"/>
      <c r="J24" s="5"/>
      <c r="K24" s="42"/>
      <c r="L24" s="13"/>
    </row>
    <row r="25" spans="1:14">
      <c r="C25" s="111"/>
      <c r="D25" s="111"/>
      <c r="G25" s="110" t="str">
        <f>IF(I11="","",IF(I11=G5,G18,G5))</f>
        <v/>
      </c>
      <c r="H25" s="110"/>
      <c r="I25" s="4"/>
      <c r="J25" s="5"/>
      <c r="K25" s="4"/>
      <c r="L25" s="13"/>
    </row>
    <row r="26" spans="1:14">
      <c r="A26" s="151" t="s">
        <v>31</v>
      </c>
      <c r="B26" s="151"/>
      <c r="G26" s="111" t="s">
        <v>38</v>
      </c>
      <c r="H26" s="112"/>
      <c r="J26" s="5"/>
      <c r="K26" s="4"/>
      <c r="L26" s="16">
        <v>-13</v>
      </c>
      <c r="M26" s="119"/>
      <c r="N26" s="119"/>
    </row>
    <row r="27" spans="1:14">
      <c r="C27" s="110" t="str">
        <f>IF(G5="","",IF(G5=E3,E7,E3))</f>
        <v/>
      </c>
      <c r="D27" s="110"/>
      <c r="G27" s="4"/>
      <c r="H27" s="14"/>
      <c r="I27" s="4"/>
      <c r="J27" s="5"/>
      <c r="K27" s="4"/>
      <c r="L27" s="13"/>
      <c r="M27" s="114" t="s">
        <v>2</v>
      </c>
      <c r="N27" s="114"/>
    </row>
    <row r="28" spans="1:14">
      <c r="C28" s="111" t="s">
        <v>33</v>
      </c>
      <c r="D28" s="112"/>
      <c r="H28" s="5"/>
      <c r="I28" s="4"/>
      <c r="J28" s="5"/>
      <c r="K28" s="4"/>
      <c r="L28" s="16"/>
    </row>
    <row r="29" spans="1:14">
      <c r="A29" s="110" t="str">
        <f>IF(E14="","",IF(E14=C12,C16,C12))</f>
        <v/>
      </c>
      <c r="B29" s="110"/>
      <c r="C29" s="4"/>
      <c r="D29" s="14">
        <v>-8</v>
      </c>
      <c r="E29" s="110"/>
      <c r="F29" s="110"/>
      <c r="H29" s="14">
        <v>-11</v>
      </c>
      <c r="I29" s="146"/>
      <c r="J29" s="120"/>
      <c r="K29" s="4"/>
      <c r="L29" s="13"/>
    </row>
    <row r="30" spans="1:14">
      <c r="A30" s="111" t="s">
        <v>1</v>
      </c>
      <c r="B30" s="112"/>
      <c r="C30" s="4"/>
      <c r="D30" s="5"/>
      <c r="E30" s="10"/>
      <c r="F30" s="11"/>
      <c r="H30" s="5"/>
      <c r="K30" s="4"/>
      <c r="L30" s="13"/>
    </row>
    <row r="31" spans="1:14">
      <c r="A31" s="4"/>
      <c r="B31" s="14">
        <v>-6</v>
      </c>
      <c r="C31" s="146"/>
      <c r="D31" s="120"/>
      <c r="E31" s="4"/>
      <c r="F31" s="14"/>
      <c r="H31" s="5"/>
      <c r="K31" s="4"/>
      <c r="L31" s="13"/>
    </row>
    <row r="32" spans="1:14">
      <c r="A32" s="4"/>
      <c r="B32" s="5"/>
      <c r="C32" s="10"/>
      <c r="D32" s="10"/>
      <c r="E32" s="4"/>
      <c r="F32" s="5"/>
      <c r="G32" s="4"/>
      <c r="H32" s="5"/>
      <c r="K32" s="4"/>
      <c r="L32" s="13"/>
    </row>
    <row r="33" spans="1:14">
      <c r="A33" s="110" t="str">
        <f>IF(E22="","",IF(E22=C20,C24,C20))</f>
        <v/>
      </c>
      <c r="B33" s="120"/>
      <c r="F33" s="14">
        <v>-10</v>
      </c>
      <c r="G33" s="107"/>
      <c r="H33" s="115"/>
      <c r="K33" s="121" t="str">
        <f>IF(K20="","",IF(K20=I29,I11,""))</f>
        <v/>
      </c>
      <c r="L33" s="122"/>
    </row>
    <row r="34" spans="1:14">
      <c r="A34" s="111" t="s">
        <v>23</v>
      </c>
      <c r="B34" s="111"/>
      <c r="F34" s="5"/>
      <c r="K34" s="114" t="s">
        <v>39</v>
      </c>
      <c r="L34" s="114"/>
    </row>
    <row r="35" spans="1:14">
      <c r="C35" s="110" t="str">
        <f>IF(E7="","",IF(E7=C5,C9,C5))</f>
        <v/>
      </c>
      <c r="D35" s="110"/>
      <c r="F35" s="5"/>
      <c r="G35" s="24"/>
      <c r="H35" s="24"/>
      <c r="I35" s="4"/>
      <c r="J35" s="4"/>
      <c r="K35" s="4"/>
    </row>
    <row r="36" spans="1:14">
      <c r="C36" s="111" t="s">
        <v>0</v>
      </c>
      <c r="D36" s="112"/>
      <c r="F36" s="5"/>
      <c r="H36" s="4"/>
      <c r="I36" s="4"/>
      <c r="J36" s="4"/>
      <c r="K36" s="2"/>
    </row>
    <row r="37" spans="1:14">
      <c r="C37" s="4"/>
      <c r="D37" s="14">
        <v>-7</v>
      </c>
      <c r="E37" s="146"/>
      <c r="F37" s="120"/>
      <c r="H37" s="27"/>
      <c r="I37" s="4"/>
      <c r="J37" s="4"/>
      <c r="K37" s="22"/>
    </row>
    <row r="38" spans="1:14">
      <c r="C38" s="4"/>
      <c r="D38" s="5"/>
      <c r="E38" s="116"/>
      <c r="F38" s="111"/>
      <c r="H38" s="27"/>
      <c r="I38" s="4"/>
      <c r="J38" s="4"/>
      <c r="K38" s="22"/>
    </row>
    <row r="39" spans="1:14">
      <c r="C39" s="110" t="str">
        <f>IF(G18="","",IF(G18=E14,E22,E14))</f>
        <v/>
      </c>
      <c r="D39" s="120"/>
      <c r="H39" s="27"/>
      <c r="I39" s="4"/>
      <c r="J39" s="4"/>
      <c r="K39" s="22"/>
    </row>
    <row r="40" spans="1:14" ht="13.5" thickBot="1">
      <c r="C40" s="111" t="s">
        <v>37</v>
      </c>
      <c r="D40" s="111"/>
      <c r="H40" s="27"/>
      <c r="I40" s="4"/>
      <c r="J40" s="4"/>
      <c r="K40" s="22"/>
    </row>
    <row r="41" spans="1:14">
      <c r="H41" s="27"/>
      <c r="I41" s="4"/>
      <c r="J41" s="4"/>
      <c r="K41" s="22"/>
      <c r="M41" s="124" t="s">
        <v>8</v>
      </c>
      <c r="N41" s="125"/>
    </row>
    <row r="42" spans="1:14" ht="13.5" thickBot="1">
      <c r="H42" s="27"/>
      <c r="I42" s="4"/>
      <c r="J42" s="4"/>
      <c r="K42" s="22"/>
      <c r="M42" s="129">
        <v>5</v>
      </c>
      <c r="N42" s="130"/>
    </row>
    <row r="43" spans="1:14">
      <c r="H43" s="27"/>
      <c r="I43" s="4"/>
      <c r="J43" s="4"/>
      <c r="K43" s="22"/>
    </row>
    <row r="44" spans="1:14" ht="13.5" thickBot="1">
      <c r="H44" s="27"/>
      <c r="I44" s="4"/>
      <c r="J44" s="4"/>
      <c r="K44" s="22"/>
    </row>
    <row r="45" spans="1:14">
      <c r="H45" s="27"/>
      <c r="I45" s="4"/>
      <c r="J45" s="4"/>
      <c r="K45" s="22"/>
      <c r="M45" s="124" t="s">
        <v>17</v>
      </c>
      <c r="N45" s="125"/>
    </row>
    <row r="46" spans="1:14" ht="13.5" thickBot="1">
      <c r="H46" s="27"/>
      <c r="I46" s="4"/>
      <c r="J46" s="4"/>
      <c r="K46" s="22"/>
      <c r="M46" s="139">
        <f>M47*K51+K52</f>
        <v>0</v>
      </c>
      <c r="N46" s="140"/>
    </row>
    <row r="47" spans="1:14">
      <c r="H47" s="27"/>
      <c r="I47" s="4"/>
      <c r="J47" s="4"/>
      <c r="K47" s="22"/>
      <c r="M47" s="17">
        <f>COUNTA(E54:E67)*M42</f>
        <v>0</v>
      </c>
    </row>
    <row r="48" spans="1:14">
      <c r="H48" s="27"/>
      <c r="I48" s="4"/>
      <c r="J48" s="4"/>
      <c r="K48" s="22"/>
    </row>
    <row r="49" spans="1:14">
      <c r="H49" s="27"/>
      <c r="I49" s="4"/>
      <c r="J49" s="4"/>
      <c r="K49" s="22"/>
    </row>
    <row r="50" spans="1:14" ht="13.5" thickBot="1">
      <c r="H50" s="27"/>
      <c r="I50" s="4"/>
      <c r="J50" s="4"/>
      <c r="K50" s="22"/>
    </row>
    <row r="51" spans="1:14" ht="13.5" thickBot="1">
      <c r="G51" s="4"/>
      <c r="H51" s="4"/>
      <c r="I51" s="131" t="s">
        <v>143</v>
      </c>
      <c r="J51" s="132"/>
      <c r="K51" s="62">
        <v>1</v>
      </c>
      <c r="M51" s="1" t="s">
        <v>19</v>
      </c>
      <c r="N51" s="20">
        <f>M47*K51+K52-M47</f>
        <v>0</v>
      </c>
    </row>
    <row r="52" spans="1:14" ht="13.5" thickBot="1">
      <c r="G52" s="4"/>
      <c r="H52" s="4"/>
      <c r="I52" s="133" t="s">
        <v>18</v>
      </c>
      <c r="J52" s="134"/>
      <c r="K52" s="63">
        <v>0</v>
      </c>
    </row>
    <row r="53" spans="1:14" ht="13.5" thickBot="1">
      <c r="A53" s="25"/>
      <c r="B53" s="34" t="s">
        <v>44</v>
      </c>
      <c r="C53" s="135" t="s">
        <v>45</v>
      </c>
      <c r="D53" s="135"/>
      <c r="E53" s="29" t="s">
        <v>15</v>
      </c>
      <c r="G53" s="4"/>
      <c r="H53" s="4"/>
    </row>
    <row r="54" spans="1:14">
      <c r="A54" s="30" t="s">
        <v>9</v>
      </c>
      <c r="B54" s="70"/>
      <c r="C54" s="136"/>
      <c r="D54" s="137"/>
      <c r="E54" s="67"/>
    </row>
    <row r="55" spans="1:14">
      <c r="A55" s="30" t="s">
        <v>10</v>
      </c>
      <c r="B55" s="71"/>
      <c r="C55" s="143"/>
      <c r="D55" s="143"/>
      <c r="E55" s="68"/>
    </row>
    <row r="56" spans="1:14">
      <c r="A56" s="30" t="s">
        <v>11</v>
      </c>
      <c r="B56" s="71"/>
      <c r="C56" s="143"/>
      <c r="D56" s="143"/>
      <c r="E56" s="68"/>
    </row>
    <row r="57" spans="1:14">
      <c r="A57" s="30" t="s">
        <v>12</v>
      </c>
      <c r="B57" s="71"/>
      <c r="C57" s="143"/>
      <c r="D57" s="143"/>
      <c r="E57" s="68"/>
    </row>
    <row r="58" spans="1:14">
      <c r="A58" s="30" t="s">
        <v>13</v>
      </c>
      <c r="B58" s="71"/>
      <c r="C58" s="143"/>
      <c r="D58" s="143"/>
      <c r="E58" s="68"/>
    </row>
    <row r="59" spans="1:14">
      <c r="A59" s="30" t="s">
        <v>14</v>
      </c>
      <c r="B59" s="71"/>
      <c r="C59" s="143"/>
      <c r="D59" s="143"/>
      <c r="E59" s="68"/>
    </row>
    <row r="60" spans="1:14">
      <c r="A60" s="30" t="s">
        <v>21</v>
      </c>
      <c r="B60" s="71"/>
      <c r="C60" s="143"/>
      <c r="D60" s="143"/>
      <c r="E60" s="68"/>
    </row>
    <row r="61" spans="1:14">
      <c r="A61" s="30" t="s">
        <v>22</v>
      </c>
      <c r="B61" s="71"/>
      <c r="C61" s="143"/>
      <c r="D61" s="143"/>
      <c r="E61" s="68"/>
    </row>
    <row r="62" spans="1:14">
      <c r="A62" s="30" t="s">
        <v>26</v>
      </c>
      <c r="B62" s="71"/>
      <c r="C62" s="143"/>
      <c r="D62" s="143"/>
      <c r="E62" s="68"/>
    </row>
    <row r="63" spans="1:14">
      <c r="A63" s="30" t="s">
        <v>27</v>
      </c>
      <c r="B63" s="77"/>
      <c r="C63" s="152"/>
      <c r="D63" s="152"/>
      <c r="E63" s="78"/>
    </row>
    <row r="64" spans="1:14">
      <c r="A64" s="30" t="s">
        <v>35</v>
      </c>
      <c r="B64" s="71"/>
      <c r="C64" s="153"/>
      <c r="D64" s="154"/>
      <c r="E64" s="68"/>
    </row>
    <row r="65" spans="1:5">
      <c r="A65" s="30" t="s">
        <v>36</v>
      </c>
      <c r="B65" s="71"/>
      <c r="C65" s="143"/>
      <c r="D65" s="143"/>
      <c r="E65" s="68"/>
    </row>
    <row r="66" spans="1:5">
      <c r="A66" s="30" t="s">
        <v>40</v>
      </c>
      <c r="B66" s="71"/>
      <c r="C66" s="143"/>
      <c r="D66" s="143"/>
      <c r="E66" s="68"/>
    </row>
    <row r="67" spans="1:5" ht="13.5" thickBot="1">
      <c r="A67" s="31" t="s">
        <v>41</v>
      </c>
      <c r="B67" s="72"/>
      <c r="C67" s="142"/>
      <c r="D67" s="142"/>
      <c r="E67" s="69"/>
    </row>
    <row r="71" spans="1:5">
      <c r="A71" s="80"/>
      <c r="B71" s="80"/>
      <c r="C71" s="80"/>
      <c r="D71" s="80"/>
      <c r="E71" s="80"/>
    </row>
    <row r="72" spans="1:5">
      <c r="A72" s="80"/>
      <c r="B72" s="80"/>
      <c r="C72" s="80"/>
      <c r="D72" s="80"/>
      <c r="E72" s="80"/>
    </row>
    <row r="73" spans="1:5">
      <c r="E73" s="80"/>
    </row>
    <row r="74" spans="1:5">
      <c r="E74" s="80"/>
    </row>
    <row r="75" spans="1:5">
      <c r="E75" s="80"/>
    </row>
    <row r="76" spans="1:5">
      <c r="E76" s="80"/>
    </row>
    <row r="77" spans="1:5">
      <c r="E77" s="80"/>
    </row>
    <row r="78" spans="1:5">
      <c r="E78" s="80"/>
    </row>
    <row r="79" spans="1:5">
      <c r="E79" s="80"/>
    </row>
    <row r="80" spans="1:5">
      <c r="E80" s="80"/>
    </row>
    <row r="81" spans="1:5">
      <c r="E81" s="80"/>
    </row>
    <row r="82" spans="1:5">
      <c r="E82" s="80"/>
    </row>
    <row r="83" spans="1:5">
      <c r="E83" s="80"/>
    </row>
    <row r="84" spans="1:5">
      <c r="E84" s="80"/>
    </row>
    <row r="85" spans="1:5">
      <c r="E85" s="80"/>
    </row>
    <row r="86" spans="1:5">
      <c r="E86" s="80"/>
    </row>
    <row r="87" spans="1:5">
      <c r="A87" s="80"/>
      <c r="B87" s="80"/>
      <c r="C87" s="80"/>
      <c r="D87" s="80"/>
      <c r="E87" s="80"/>
    </row>
    <row r="100" spans="1:4">
      <c r="A100" s="81" t="s">
        <v>70</v>
      </c>
      <c r="B100" s="81" t="e">
        <f>INDEX($C$54:$C$67,MATCH(A100,$B$54:$B$67,0))</f>
        <v>#N/A</v>
      </c>
      <c r="C100" s="81"/>
      <c r="D100" s="81" t="e">
        <f>B100&amp;" / "&amp;B101</f>
        <v>#N/A</v>
      </c>
    </row>
    <row r="101" spans="1:4">
      <c r="A101" s="81" t="s">
        <v>73</v>
      </c>
      <c r="B101" s="81" t="e">
        <f t="shared" ref="B101:B113" si="1">INDEX($C$54:$C$67,MATCH(A101,$B$54:$B$67,0))</f>
        <v>#N/A</v>
      </c>
      <c r="C101" s="81"/>
      <c r="D101" s="81"/>
    </row>
    <row r="102" spans="1:4">
      <c r="A102" s="81" t="s">
        <v>74</v>
      </c>
      <c r="B102" s="81" t="e">
        <f t="shared" si="1"/>
        <v>#N/A</v>
      </c>
      <c r="C102" s="81"/>
      <c r="D102" s="81" t="e">
        <f>B102&amp;" / "&amp;B103</f>
        <v>#N/A</v>
      </c>
    </row>
    <row r="103" spans="1:4">
      <c r="A103" s="81" t="s">
        <v>83</v>
      </c>
      <c r="B103" s="81" t="e">
        <f t="shared" si="1"/>
        <v>#N/A</v>
      </c>
      <c r="C103" s="81"/>
      <c r="D103" s="81"/>
    </row>
    <row r="104" spans="1:4">
      <c r="A104" s="81" t="s">
        <v>67</v>
      </c>
      <c r="B104" s="81" t="e">
        <f t="shared" si="1"/>
        <v>#N/A</v>
      </c>
      <c r="C104" s="81"/>
      <c r="D104" s="81" t="e">
        <f>B104&amp;" / "&amp;B105</f>
        <v>#N/A</v>
      </c>
    </row>
    <row r="105" spans="1:4">
      <c r="A105" s="81" t="s">
        <v>75</v>
      </c>
      <c r="B105" s="81" t="e">
        <f t="shared" si="1"/>
        <v>#N/A</v>
      </c>
      <c r="C105" s="81"/>
      <c r="D105" s="81"/>
    </row>
    <row r="106" spans="1:4">
      <c r="A106" s="81" t="s">
        <v>68</v>
      </c>
      <c r="B106" s="81" t="e">
        <f t="shared" si="1"/>
        <v>#N/A</v>
      </c>
      <c r="C106" s="81"/>
      <c r="D106" s="81" t="e">
        <f>B106&amp;" / "&amp;B107</f>
        <v>#N/A</v>
      </c>
    </row>
    <row r="107" spans="1:4">
      <c r="A107" s="81" t="s">
        <v>76</v>
      </c>
      <c r="B107" s="81" t="e">
        <f t="shared" si="1"/>
        <v>#N/A</v>
      </c>
      <c r="C107" s="81"/>
      <c r="D107" s="81"/>
    </row>
    <row r="108" spans="1:4">
      <c r="A108" s="81" t="s">
        <v>86</v>
      </c>
      <c r="B108" s="81" t="e">
        <f t="shared" si="1"/>
        <v>#N/A</v>
      </c>
      <c r="C108" s="80"/>
      <c r="D108" s="81" t="e">
        <f>B108&amp;" / "&amp;B109</f>
        <v>#N/A</v>
      </c>
    </row>
    <row r="109" spans="1:4">
      <c r="A109" s="81" t="s">
        <v>72</v>
      </c>
      <c r="B109" s="81" t="e">
        <f t="shared" si="1"/>
        <v>#N/A</v>
      </c>
      <c r="C109" s="80"/>
      <c r="D109" s="81"/>
    </row>
    <row r="110" spans="1:4">
      <c r="A110" s="81" t="s">
        <v>81</v>
      </c>
      <c r="B110" s="81" t="e">
        <f t="shared" si="1"/>
        <v>#N/A</v>
      </c>
      <c r="C110" s="80"/>
      <c r="D110" s="81" t="e">
        <f>B110&amp;" / "&amp;B111</f>
        <v>#N/A</v>
      </c>
    </row>
    <row r="111" spans="1:4">
      <c r="A111" s="81" t="s">
        <v>69</v>
      </c>
      <c r="B111" s="81" t="e">
        <f t="shared" si="1"/>
        <v>#N/A</v>
      </c>
      <c r="C111" s="80"/>
      <c r="D111" s="81"/>
    </row>
    <row r="112" spans="1:4">
      <c r="A112" s="81" t="s">
        <v>79</v>
      </c>
      <c r="B112" s="81" t="e">
        <f t="shared" si="1"/>
        <v>#N/A</v>
      </c>
      <c r="C112" s="80"/>
      <c r="D112" s="81" t="e">
        <f>B112&amp;" / "&amp;B113</f>
        <v>#N/A</v>
      </c>
    </row>
    <row r="113" spans="1:4">
      <c r="A113" s="81" t="s">
        <v>71</v>
      </c>
      <c r="B113" s="81" t="e">
        <f t="shared" si="1"/>
        <v>#N/A</v>
      </c>
      <c r="C113" s="80"/>
      <c r="D113" s="81"/>
    </row>
  </sheetData>
  <mergeCells count="72">
    <mergeCell ref="C67:D67"/>
    <mergeCell ref="C63:D63"/>
    <mergeCell ref="C64:D64"/>
    <mergeCell ref="C65:D65"/>
    <mergeCell ref="C66:D66"/>
    <mergeCell ref="C59:D59"/>
    <mergeCell ref="C60:D60"/>
    <mergeCell ref="C61:D61"/>
    <mergeCell ref="C62:D62"/>
    <mergeCell ref="C55:D55"/>
    <mergeCell ref="C56:D56"/>
    <mergeCell ref="C57:D57"/>
    <mergeCell ref="C58:D58"/>
    <mergeCell ref="C36:D36"/>
    <mergeCell ref="C35:D35"/>
    <mergeCell ref="M41:N41"/>
    <mergeCell ref="C25:D25"/>
    <mergeCell ref="M10:N10"/>
    <mergeCell ref="C16:D16"/>
    <mergeCell ref="C24:D24"/>
    <mergeCell ref="C53:D53"/>
    <mergeCell ref="C54:D54"/>
    <mergeCell ref="I51:J51"/>
    <mergeCell ref="I52:J52"/>
    <mergeCell ref="M45:N45"/>
    <mergeCell ref="M46:N46"/>
    <mergeCell ref="A29:B29"/>
    <mergeCell ref="A30:B30"/>
    <mergeCell ref="A33:B33"/>
    <mergeCell ref="A34:B34"/>
    <mergeCell ref="K34:L34"/>
    <mergeCell ref="C31:D31"/>
    <mergeCell ref="L1:M1"/>
    <mergeCell ref="L2:M2"/>
    <mergeCell ref="L3:M3"/>
    <mergeCell ref="L4:M4"/>
    <mergeCell ref="E4:F4"/>
    <mergeCell ref="E3:F3"/>
    <mergeCell ref="A26:B26"/>
    <mergeCell ref="C13:D13"/>
    <mergeCell ref="C12:D12"/>
    <mergeCell ref="M26:N26"/>
    <mergeCell ref="E22:F22"/>
    <mergeCell ref="G26:H26"/>
    <mergeCell ref="G25:H25"/>
    <mergeCell ref="C21:D21"/>
    <mergeCell ref="E14:F14"/>
    <mergeCell ref="E15:F15"/>
    <mergeCell ref="K20:L20"/>
    <mergeCell ref="C20:D20"/>
    <mergeCell ref="K21:L21"/>
    <mergeCell ref="G18:H18"/>
    <mergeCell ref="M42:N42"/>
    <mergeCell ref="C40:D40"/>
    <mergeCell ref="C39:D39"/>
    <mergeCell ref="E37:F37"/>
    <mergeCell ref="E38:F38"/>
    <mergeCell ref="C5:D5"/>
    <mergeCell ref="C28:D28"/>
    <mergeCell ref="C27:D27"/>
    <mergeCell ref="K33:L33"/>
    <mergeCell ref="E29:F29"/>
    <mergeCell ref="E7:F7"/>
    <mergeCell ref="G5:H5"/>
    <mergeCell ref="L5:M5"/>
    <mergeCell ref="I11:J11"/>
    <mergeCell ref="M27:N27"/>
    <mergeCell ref="G33:H33"/>
    <mergeCell ref="I29:J29"/>
    <mergeCell ref="L6:M6"/>
    <mergeCell ref="L7:M7"/>
    <mergeCell ref="C9:D9"/>
  </mergeCells>
  <phoneticPr fontId="0" type="noConversion"/>
  <conditionalFormatting sqref="L1:L7 N1:N7">
    <cfRule type="cellIs" dxfId="35" priority="1" stopIfTrue="1" operator="equal">
      <formula>0</formula>
    </cfRule>
  </conditionalFormatting>
  <conditionalFormatting sqref="C3:F25">
    <cfRule type="cellIs" dxfId="34" priority="2" stopIfTrue="1" operator="equal">
      <formula>"0 / 0"</formula>
    </cfRule>
  </conditionalFormatting>
  <printOptions horizontalCentered="1" verticalCentered="1"/>
  <pageMargins left="0.75" right="0.75" top="0.17" bottom="0.3" header="0.17" footer="0.3"/>
  <pageSetup scale="81"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1"/>
  <dimension ref="A1:N116"/>
  <sheetViews>
    <sheetView workbookViewId="0">
      <selection activeCell="J49" sqref="J49"/>
    </sheetView>
  </sheetViews>
  <sheetFormatPr defaultRowHeight="12.75"/>
  <cols>
    <col min="1" max="1" width="9.140625" style="1"/>
    <col min="2" max="2" width="9.28515625" style="1" bestFit="1" customWidth="1"/>
    <col min="3" max="3" width="9.140625" style="1"/>
    <col min="4" max="4" width="9.42578125" style="1" bestFit="1" customWidth="1"/>
    <col min="5" max="5" width="9.7109375" style="1" customWidth="1"/>
    <col min="6" max="6" width="9.5703125" style="1" bestFit="1" customWidth="1"/>
    <col min="7" max="7" width="9.7109375" style="1" bestFit="1" customWidth="1"/>
    <col min="8" max="8" width="10.85546875" style="1" bestFit="1" customWidth="1"/>
    <col min="9" max="9" width="10.140625" style="1" bestFit="1" customWidth="1"/>
    <col min="10" max="10" width="9.5703125" style="1" bestFit="1" customWidth="1"/>
    <col min="11" max="11" width="9.42578125" style="1" bestFit="1" customWidth="1"/>
    <col min="12" max="12" width="10.5703125" style="1" bestFit="1" customWidth="1"/>
    <col min="13" max="13" width="9.28515625" style="1" bestFit="1" customWidth="1"/>
    <col min="14" max="14" width="10.5703125" style="1" bestFit="1" customWidth="1"/>
    <col min="15" max="16384" width="9.140625" style="1"/>
  </cols>
  <sheetData>
    <row r="1" spans="1:14">
      <c r="C1" s="110" t="e">
        <f>D101</f>
        <v>#N/A</v>
      </c>
      <c r="D1" s="110"/>
      <c r="K1" s="48" t="s">
        <v>2</v>
      </c>
      <c r="L1" s="126">
        <f>IF(K33="",K20,M26)</f>
        <v>0</v>
      </c>
      <c r="M1" s="127"/>
      <c r="N1" s="45">
        <f t="shared" ref="N1:N8" si="0">$M$40*H42</f>
        <v>0</v>
      </c>
    </row>
    <row r="2" spans="1:14">
      <c r="C2" s="8"/>
      <c r="D2" s="9"/>
      <c r="K2" s="49" t="s">
        <v>7</v>
      </c>
      <c r="L2" s="147">
        <f>IF(K20=I13,I29,IF(M26=K20,K33,IF(M26=K33,K20,"")))</f>
        <v>0</v>
      </c>
      <c r="M2" s="148"/>
      <c r="N2" s="46">
        <f t="shared" si="0"/>
        <v>0</v>
      </c>
    </row>
    <row r="3" spans="1:14">
      <c r="C3" s="4"/>
      <c r="D3" s="14">
        <v>-1</v>
      </c>
      <c r="E3" s="107"/>
      <c r="F3" s="106"/>
      <c r="K3" s="49" t="s">
        <v>5</v>
      </c>
      <c r="L3" s="128">
        <f>IF(I29=G25,G33,G25)</f>
        <v>0</v>
      </c>
      <c r="M3" s="128"/>
      <c r="N3" s="46">
        <f t="shared" si="0"/>
        <v>0</v>
      </c>
    </row>
    <row r="4" spans="1:14">
      <c r="C4" s="4"/>
      <c r="D4" s="5"/>
      <c r="E4" s="108"/>
      <c r="F4" s="109"/>
      <c r="K4" s="50" t="s">
        <v>4</v>
      </c>
      <c r="L4" s="128">
        <f>IF(G33=E29,E37,E29)</f>
        <v>0</v>
      </c>
      <c r="M4" s="128"/>
      <c r="N4" s="46">
        <f t="shared" si="0"/>
        <v>0</v>
      </c>
    </row>
    <row r="5" spans="1:14">
      <c r="C5" s="110" t="e">
        <f>D103</f>
        <v>#N/A</v>
      </c>
      <c r="D5" s="120"/>
      <c r="F5" s="5"/>
      <c r="K5" s="50" t="s">
        <v>49</v>
      </c>
      <c r="L5" s="128">
        <f>IF(E29=C27,C31,C27)</f>
        <v>0</v>
      </c>
      <c r="M5" s="128"/>
      <c r="N5" s="46">
        <f t="shared" si="0"/>
        <v>0</v>
      </c>
    </row>
    <row r="6" spans="1:14">
      <c r="F6" s="14">
        <v>-7</v>
      </c>
      <c r="G6" s="106"/>
      <c r="H6" s="106"/>
      <c r="K6" s="50" t="s">
        <v>49</v>
      </c>
      <c r="L6" s="128">
        <f>IF(E37=C35,C39,C35)</f>
        <v>0</v>
      </c>
      <c r="M6" s="128"/>
      <c r="N6" s="46">
        <f t="shared" si="0"/>
        <v>0</v>
      </c>
    </row>
    <row r="7" spans="1:14">
      <c r="C7" s="110" t="e">
        <f>D105</f>
        <v>#N/A</v>
      </c>
      <c r="D7" s="110"/>
      <c r="E7" s="2"/>
      <c r="F7" s="15"/>
      <c r="H7" s="9"/>
      <c r="K7" s="50" t="s">
        <v>99</v>
      </c>
      <c r="L7" s="128" t="str">
        <f>IF(C31=A29,A33,A29)</f>
        <v/>
      </c>
      <c r="M7" s="128"/>
      <c r="N7" s="46">
        <f t="shared" si="0"/>
        <v>0</v>
      </c>
    </row>
    <row r="8" spans="1:14" ht="13.5" thickBot="1">
      <c r="C8" s="8"/>
      <c r="D8" s="9"/>
      <c r="E8" s="2"/>
      <c r="F8" s="6"/>
      <c r="G8" s="2"/>
      <c r="H8" s="6"/>
      <c r="K8" s="51" t="s">
        <v>99</v>
      </c>
      <c r="L8" s="138" t="str">
        <f>IF(C39=A37,A41,A37)</f>
        <v/>
      </c>
      <c r="M8" s="138"/>
      <c r="N8" s="47">
        <f t="shared" si="0"/>
        <v>0</v>
      </c>
    </row>
    <row r="9" spans="1:14">
      <c r="A9" s="4"/>
      <c r="B9" s="4"/>
      <c r="C9" s="4"/>
      <c r="D9" s="14">
        <v>-2</v>
      </c>
      <c r="E9" s="106"/>
      <c r="F9" s="115"/>
      <c r="G9" s="4"/>
      <c r="H9" s="14"/>
      <c r="K9" s="4"/>
      <c r="L9" s="128"/>
      <c r="M9" s="128"/>
      <c r="N9" s="52"/>
    </row>
    <row r="10" spans="1:14">
      <c r="A10" s="27"/>
      <c r="B10" s="53"/>
      <c r="C10" s="4"/>
      <c r="D10" s="5"/>
      <c r="G10" s="4"/>
      <c r="H10" s="5"/>
      <c r="K10" s="4"/>
      <c r="L10" s="128"/>
      <c r="M10" s="128"/>
      <c r="N10" s="52">
        <f>SUM(N1:N8)</f>
        <v>0</v>
      </c>
    </row>
    <row r="11" spans="1:14">
      <c r="A11" s="27"/>
      <c r="B11" s="53"/>
      <c r="C11" s="110" t="e">
        <f>D107</f>
        <v>#N/A</v>
      </c>
      <c r="D11" s="120"/>
      <c r="G11" s="4"/>
      <c r="H11" s="14"/>
    </row>
    <row r="12" spans="1:14">
      <c r="C12" s="2"/>
      <c r="D12" s="2"/>
      <c r="G12" s="4"/>
      <c r="H12" s="5"/>
    </row>
    <row r="13" spans="1:14">
      <c r="C13" s="2"/>
      <c r="D13" s="2"/>
      <c r="G13" s="4"/>
      <c r="H13" s="14">
        <v>-11</v>
      </c>
      <c r="I13" s="107"/>
      <c r="J13" s="106"/>
    </row>
    <row r="14" spans="1:14">
      <c r="C14" s="110" t="e">
        <f>D107</f>
        <v>#N/A</v>
      </c>
      <c r="D14" s="110"/>
      <c r="G14" s="4"/>
      <c r="H14" s="14"/>
      <c r="I14" s="40"/>
      <c r="J14" s="41"/>
    </row>
    <row r="15" spans="1:14">
      <c r="C15" s="111"/>
      <c r="D15" s="112"/>
      <c r="H15" s="5"/>
      <c r="I15" s="4"/>
      <c r="J15" s="5"/>
    </row>
    <row r="16" spans="1:14">
      <c r="C16" s="4"/>
      <c r="D16" s="14">
        <v>-3</v>
      </c>
      <c r="E16" s="106"/>
      <c r="F16" s="106"/>
      <c r="H16" s="5"/>
      <c r="J16" s="5"/>
    </row>
    <row r="17" spans="1:14">
      <c r="C17" s="4"/>
      <c r="D17" s="5"/>
      <c r="E17" s="108"/>
      <c r="F17" s="109"/>
      <c r="H17" s="5"/>
      <c r="J17" s="5"/>
    </row>
    <row r="18" spans="1:14">
      <c r="C18" s="110" t="e">
        <f>D111</f>
        <v>#N/A</v>
      </c>
      <c r="D18" s="120"/>
      <c r="E18" s="2"/>
      <c r="F18" s="15"/>
      <c r="G18" s="42"/>
      <c r="H18" s="5"/>
      <c r="J18" s="5"/>
    </row>
    <row r="19" spans="1:14">
      <c r="C19" s="2"/>
      <c r="D19" s="2"/>
      <c r="E19" s="2"/>
      <c r="F19" s="15">
        <v>-8</v>
      </c>
      <c r="G19" s="107"/>
      <c r="H19" s="115"/>
      <c r="J19" s="5"/>
    </row>
    <row r="20" spans="1:14">
      <c r="C20" s="110" t="e">
        <f>D113</f>
        <v>#N/A</v>
      </c>
      <c r="D20" s="110"/>
      <c r="E20" s="2"/>
      <c r="F20" s="15"/>
      <c r="G20" s="22"/>
      <c r="H20" s="22"/>
      <c r="J20" s="14">
        <v>-14</v>
      </c>
      <c r="K20" s="146"/>
      <c r="L20" s="110"/>
    </row>
    <row r="21" spans="1:14">
      <c r="C21" s="111"/>
      <c r="D21" s="112"/>
      <c r="E21" s="2"/>
      <c r="F21" s="6"/>
      <c r="I21" s="4"/>
      <c r="J21" s="5"/>
      <c r="K21" s="116" t="s">
        <v>2</v>
      </c>
      <c r="L21" s="117"/>
    </row>
    <row r="22" spans="1:14">
      <c r="C22" s="4"/>
      <c r="D22" s="14">
        <v>-4</v>
      </c>
      <c r="E22" s="106"/>
      <c r="F22" s="115"/>
      <c r="I22" s="4"/>
      <c r="K22" s="42"/>
      <c r="L22" s="13"/>
    </row>
    <row r="23" spans="1:14">
      <c r="C23" s="4"/>
      <c r="D23" s="5"/>
      <c r="I23" s="4"/>
      <c r="J23" s="14"/>
      <c r="K23" s="42"/>
      <c r="L23" s="13"/>
    </row>
    <row r="24" spans="1:14">
      <c r="C24" s="110" t="e">
        <f>D115</f>
        <v>#N/A</v>
      </c>
      <c r="D24" s="120"/>
      <c r="I24" s="4"/>
      <c r="J24" s="5"/>
      <c r="K24" s="42"/>
      <c r="L24" s="13"/>
    </row>
    <row r="25" spans="1:14">
      <c r="C25" s="111"/>
      <c r="D25" s="111"/>
      <c r="G25" s="110" t="str">
        <f>IF(I13="","",IF(I13=G6,G19,G6))</f>
        <v/>
      </c>
      <c r="H25" s="110"/>
      <c r="I25" s="4"/>
      <c r="J25" s="5"/>
      <c r="K25" s="4"/>
      <c r="L25" s="13"/>
    </row>
    <row r="26" spans="1:14">
      <c r="A26" s="151" t="s">
        <v>31</v>
      </c>
      <c r="B26" s="151"/>
      <c r="G26" s="111" t="s">
        <v>47</v>
      </c>
      <c r="H26" s="112"/>
      <c r="J26" s="5"/>
      <c r="K26" s="4"/>
      <c r="L26" s="16">
        <v>-15</v>
      </c>
      <c r="M26" s="119"/>
      <c r="N26" s="119"/>
    </row>
    <row r="27" spans="1:14">
      <c r="C27" s="110" t="str">
        <f>IF(G19="","",IF(G19=E16,E22,E16))</f>
        <v/>
      </c>
      <c r="D27" s="110"/>
      <c r="G27" s="4"/>
      <c r="H27" s="14"/>
      <c r="I27" s="4"/>
      <c r="J27" s="5"/>
      <c r="K27" s="4"/>
      <c r="L27" s="13"/>
      <c r="M27" s="114" t="s">
        <v>2</v>
      </c>
      <c r="N27" s="114"/>
    </row>
    <row r="28" spans="1:14">
      <c r="C28" s="111" t="s">
        <v>46</v>
      </c>
      <c r="D28" s="112"/>
      <c r="H28" s="5"/>
      <c r="I28" s="4"/>
      <c r="J28" s="5"/>
      <c r="K28" s="4"/>
      <c r="L28" s="16"/>
    </row>
    <row r="29" spans="1:14">
      <c r="A29" s="110" t="str">
        <f>IF(E3="","",IF(E3=C1,C5,C1))</f>
        <v/>
      </c>
      <c r="B29" s="110"/>
      <c r="C29" s="4"/>
      <c r="D29" s="14">
        <v>-10</v>
      </c>
      <c r="E29" s="110"/>
      <c r="F29" s="110"/>
      <c r="H29" s="14">
        <v>-13</v>
      </c>
      <c r="I29" s="146"/>
      <c r="J29" s="120"/>
      <c r="K29" s="4"/>
      <c r="L29" s="13"/>
    </row>
    <row r="30" spans="1:14">
      <c r="A30" s="111" t="s">
        <v>0</v>
      </c>
      <c r="B30" s="112"/>
      <c r="C30" s="4"/>
      <c r="D30" s="5"/>
      <c r="E30" s="10"/>
      <c r="F30" s="11"/>
      <c r="H30" s="5"/>
      <c r="K30" s="4"/>
      <c r="L30" s="13"/>
    </row>
    <row r="31" spans="1:14">
      <c r="A31" s="4"/>
      <c r="B31" s="14">
        <v>-5</v>
      </c>
      <c r="C31" s="146"/>
      <c r="D31" s="120"/>
      <c r="E31" s="4"/>
      <c r="F31" s="14"/>
      <c r="H31" s="5"/>
      <c r="K31" s="4"/>
      <c r="L31" s="13"/>
    </row>
    <row r="32" spans="1:14">
      <c r="A32" s="4"/>
      <c r="B32" s="5"/>
      <c r="C32" s="10"/>
      <c r="D32" s="10"/>
      <c r="E32" s="4"/>
      <c r="F32" s="5"/>
      <c r="G32" s="4"/>
      <c r="H32" s="5"/>
      <c r="K32" s="4"/>
      <c r="L32" s="13"/>
    </row>
    <row r="33" spans="1:14">
      <c r="A33" s="110" t="str">
        <f>IF(E9="","",IF(E9=C7,C11,C7))</f>
        <v/>
      </c>
      <c r="B33" s="120"/>
      <c r="F33" s="14">
        <v>-12</v>
      </c>
      <c r="G33" s="107"/>
      <c r="H33" s="115"/>
      <c r="K33" s="121" t="str">
        <f>IF(K20="","",IF(K20=I29,I13,""))</f>
        <v/>
      </c>
      <c r="L33" s="122"/>
    </row>
    <row r="34" spans="1:14" ht="13.5" thickBot="1">
      <c r="A34" s="111" t="s">
        <v>1</v>
      </c>
      <c r="B34" s="111"/>
      <c r="F34" s="5"/>
      <c r="K34" s="114" t="s">
        <v>48</v>
      </c>
      <c r="L34" s="114"/>
    </row>
    <row r="35" spans="1:14">
      <c r="C35" s="110" t="str">
        <f>IF(G6="","",IF(G6=E3,E9,E3))</f>
        <v/>
      </c>
      <c r="D35" s="110"/>
      <c r="F35" s="5"/>
      <c r="G35" s="24"/>
      <c r="H35" s="24"/>
      <c r="K35" s="4"/>
      <c r="M35" s="124" t="s">
        <v>8</v>
      </c>
      <c r="N35" s="125"/>
    </row>
    <row r="36" spans="1:14" ht="13.5" thickBot="1">
      <c r="C36" s="111" t="s">
        <v>32</v>
      </c>
      <c r="D36" s="112"/>
      <c r="F36" s="5"/>
      <c r="H36" s="44"/>
      <c r="I36" s="44"/>
      <c r="J36" s="44"/>
      <c r="K36" s="2"/>
      <c r="M36" s="129">
        <v>5</v>
      </c>
      <c r="N36" s="130"/>
    </row>
    <row r="37" spans="1:14">
      <c r="A37" s="110" t="str">
        <f>IF(E16="","",IF(E16=C14,C18,C14))</f>
        <v/>
      </c>
      <c r="B37" s="110"/>
      <c r="C37" s="4"/>
      <c r="D37" s="14">
        <v>-9</v>
      </c>
      <c r="E37" s="146"/>
      <c r="F37" s="120"/>
      <c r="H37" s="27"/>
      <c r="I37" s="22"/>
      <c r="J37" s="22"/>
      <c r="K37" s="22"/>
    </row>
    <row r="38" spans="1:14" ht="13.5" thickBot="1">
      <c r="A38" s="111" t="s">
        <v>23</v>
      </c>
      <c r="B38" s="112"/>
      <c r="C38" s="4"/>
      <c r="D38" s="5"/>
      <c r="E38" s="12"/>
      <c r="F38" s="10"/>
      <c r="H38" s="27"/>
      <c r="I38" s="22"/>
      <c r="J38" s="22"/>
      <c r="K38" s="22"/>
    </row>
    <row r="39" spans="1:14">
      <c r="A39" s="4"/>
      <c r="B39" s="14">
        <v>-6</v>
      </c>
      <c r="C39" s="146"/>
      <c r="D39" s="120"/>
      <c r="H39" s="27"/>
      <c r="M39" s="124" t="s">
        <v>17</v>
      </c>
      <c r="N39" s="125"/>
    </row>
    <row r="40" spans="1:14" ht="13.5" thickBot="1">
      <c r="A40" s="4"/>
      <c r="B40" s="5"/>
      <c r="C40" s="10"/>
      <c r="D40" s="10"/>
      <c r="H40" s="27"/>
      <c r="M40" s="139">
        <f>M41*L43+L44</f>
        <v>0</v>
      </c>
      <c r="N40" s="140"/>
    </row>
    <row r="41" spans="1:14" ht="13.5" thickBot="1">
      <c r="A41" s="110" t="str">
        <f>IF(E22="","",IF(E22=C20,C24,C20))</f>
        <v/>
      </c>
      <c r="B41" s="120"/>
      <c r="G41" s="149" t="s">
        <v>24</v>
      </c>
      <c r="H41" s="150"/>
      <c r="I41" s="22"/>
      <c r="J41" s="22"/>
      <c r="K41" s="22"/>
      <c r="M41" s="17">
        <f>COUNTA(E54:E69)*M36</f>
        <v>0</v>
      </c>
    </row>
    <row r="42" spans="1:14" ht="13.5" thickBot="1">
      <c r="A42" s="111" t="s">
        <v>33</v>
      </c>
      <c r="B42" s="111"/>
      <c r="G42" s="32" t="s">
        <v>25</v>
      </c>
      <c r="H42" s="97">
        <v>0.625</v>
      </c>
    </row>
    <row r="43" spans="1:14" ht="13.5" thickBot="1">
      <c r="G43" s="30" t="s">
        <v>6</v>
      </c>
      <c r="H43" s="98">
        <v>0.25</v>
      </c>
      <c r="J43" s="131" t="s">
        <v>143</v>
      </c>
      <c r="K43" s="132"/>
      <c r="L43" s="62">
        <v>1</v>
      </c>
      <c r="N43" s="1" t="s">
        <v>19</v>
      </c>
    </row>
    <row r="44" spans="1:14" ht="13.5" thickBot="1">
      <c r="A44" s="4"/>
      <c r="B44" s="4"/>
      <c r="C44" s="4"/>
      <c r="D44" s="91"/>
      <c r="G44" s="30" t="s">
        <v>5</v>
      </c>
      <c r="H44" s="98">
        <v>0.125</v>
      </c>
      <c r="I44" s="91"/>
      <c r="J44" s="133" t="s">
        <v>18</v>
      </c>
      <c r="K44" s="134"/>
      <c r="L44" s="63">
        <v>0</v>
      </c>
      <c r="N44" s="20">
        <f>L43*M41+L44-M41</f>
        <v>0</v>
      </c>
    </row>
    <row r="45" spans="1:14">
      <c r="A45" s="4"/>
      <c r="B45" s="4"/>
      <c r="C45" s="2"/>
      <c r="D45" s="92"/>
      <c r="G45" s="30" t="s">
        <v>4</v>
      </c>
      <c r="H45" s="98">
        <v>0</v>
      </c>
      <c r="I45" s="92"/>
      <c r="J45" s="4"/>
      <c r="K45" s="4"/>
      <c r="L45" s="22"/>
    </row>
    <row r="46" spans="1:14">
      <c r="A46" s="4"/>
      <c r="B46" s="4"/>
      <c r="C46" s="2"/>
      <c r="D46" s="92"/>
      <c r="G46" s="30" t="s">
        <v>49</v>
      </c>
      <c r="H46" s="98">
        <v>0</v>
      </c>
      <c r="I46" s="92"/>
      <c r="J46" s="4"/>
      <c r="K46" s="4"/>
      <c r="L46" s="22"/>
    </row>
    <row r="47" spans="1:14">
      <c r="A47" s="4"/>
      <c r="B47" s="4"/>
      <c r="C47" s="2"/>
      <c r="D47" s="92"/>
      <c r="G47" s="30" t="s">
        <v>49</v>
      </c>
      <c r="H47" s="98">
        <v>0</v>
      </c>
      <c r="I47" s="92"/>
      <c r="J47" s="4"/>
      <c r="K47" s="4"/>
      <c r="L47" s="22"/>
    </row>
    <row r="48" spans="1:14">
      <c r="A48" s="4"/>
      <c r="B48" s="4"/>
      <c r="C48" s="2"/>
      <c r="D48" s="92"/>
      <c r="G48" s="30" t="s">
        <v>50</v>
      </c>
      <c r="H48" s="98">
        <v>0</v>
      </c>
      <c r="I48" s="92"/>
      <c r="J48" s="4"/>
      <c r="K48" s="4"/>
      <c r="L48" s="22"/>
    </row>
    <row r="49" spans="1:12" ht="13.5" thickBot="1">
      <c r="A49" s="4"/>
      <c r="B49" s="4"/>
      <c r="C49" s="2"/>
      <c r="D49" s="92"/>
      <c r="G49" s="31" t="s">
        <v>50</v>
      </c>
      <c r="H49" s="99">
        <v>0</v>
      </c>
      <c r="I49" s="92"/>
      <c r="J49" s="4"/>
      <c r="K49" s="4"/>
      <c r="L49" s="22"/>
    </row>
    <row r="50" spans="1:12">
      <c r="A50" s="4"/>
      <c r="B50" s="4"/>
      <c r="C50" s="2"/>
      <c r="D50" s="92"/>
      <c r="G50" s="22"/>
      <c r="H50" s="2"/>
      <c r="I50" s="92"/>
      <c r="J50" s="4"/>
      <c r="K50" s="4"/>
      <c r="L50" s="22"/>
    </row>
    <row r="51" spans="1:12">
      <c r="A51" s="4"/>
      <c r="B51" s="4"/>
      <c r="C51" s="2"/>
      <c r="D51" s="92"/>
      <c r="G51" s="22"/>
      <c r="H51" s="2"/>
      <c r="I51" s="92"/>
      <c r="J51" s="4"/>
      <c r="K51" s="4"/>
      <c r="L51" s="22"/>
    </row>
    <row r="52" spans="1:12" ht="13.5" thickBot="1">
      <c r="A52" s="4"/>
      <c r="B52" s="4"/>
      <c r="C52" s="2"/>
      <c r="D52" s="92"/>
      <c r="G52" s="22"/>
      <c r="H52" s="2"/>
      <c r="I52" s="92"/>
      <c r="J52" s="4"/>
      <c r="K52" s="4"/>
      <c r="L52" s="22"/>
    </row>
    <row r="53" spans="1:12" ht="13.5" thickBot="1">
      <c r="A53" s="25"/>
      <c r="B53" s="34" t="s">
        <v>44</v>
      </c>
      <c r="C53" s="135" t="s">
        <v>45</v>
      </c>
      <c r="D53" s="135"/>
      <c r="E53" s="29" t="s">
        <v>15</v>
      </c>
      <c r="F53" s="4"/>
      <c r="G53" s="4"/>
      <c r="H53" s="4"/>
      <c r="I53" s="4"/>
      <c r="J53" s="4"/>
      <c r="K53" s="4"/>
      <c r="L53" s="4"/>
    </row>
    <row r="54" spans="1:12">
      <c r="A54" s="30" t="s">
        <v>9</v>
      </c>
      <c r="B54" s="70"/>
      <c r="C54" s="136"/>
      <c r="D54" s="137"/>
      <c r="E54" s="67"/>
      <c r="F54" s="4"/>
      <c r="G54" s="4"/>
      <c r="H54" s="4"/>
      <c r="I54" s="4"/>
      <c r="J54" s="4"/>
      <c r="K54" s="4"/>
      <c r="L54" s="4"/>
    </row>
    <row r="55" spans="1:12">
      <c r="A55" s="30" t="s">
        <v>10</v>
      </c>
      <c r="B55" s="71"/>
      <c r="C55" s="143"/>
      <c r="D55" s="143"/>
      <c r="E55" s="68"/>
      <c r="F55" s="4"/>
      <c r="G55" s="4"/>
      <c r="H55" s="4"/>
      <c r="I55" s="4"/>
      <c r="J55" s="4"/>
      <c r="K55" s="4"/>
      <c r="L55" s="4"/>
    </row>
    <row r="56" spans="1:12">
      <c r="A56" s="30" t="s">
        <v>11</v>
      </c>
      <c r="B56" s="71"/>
      <c r="C56" s="143"/>
      <c r="D56" s="143"/>
      <c r="E56" s="68"/>
      <c r="F56" s="4"/>
      <c r="G56" s="4"/>
      <c r="H56" s="4"/>
      <c r="I56" s="4"/>
      <c r="J56" s="4"/>
      <c r="K56" s="4"/>
      <c r="L56" s="4"/>
    </row>
    <row r="57" spans="1:12">
      <c r="A57" s="30" t="s">
        <v>12</v>
      </c>
      <c r="B57" s="71"/>
      <c r="C57" s="143"/>
      <c r="D57" s="143"/>
      <c r="E57" s="68"/>
      <c r="F57" s="4"/>
      <c r="G57" s="4"/>
      <c r="H57" s="4"/>
      <c r="I57" s="4"/>
      <c r="J57" s="4"/>
      <c r="K57" s="4"/>
      <c r="L57" s="4"/>
    </row>
    <row r="58" spans="1:12">
      <c r="A58" s="30" t="s">
        <v>13</v>
      </c>
      <c r="B58" s="71"/>
      <c r="C58" s="143"/>
      <c r="D58" s="143"/>
      <c r="E58" s="68"/>
      <c r="F58" s="4"/>
      <c r="G58" s="4"/>
      <c r="H58" s="4"/>
      <c r="I58" s="4"/>
      <c r="J58" s="4"/>
      <c r="K58" s="4"/>
      <c r="L58" s="4"/>
    </row>
    <row r="59" spans="1:12">
      <c r="A59" s="30" t="s">
        <v>14</v>
      </c>
      <c r="B59" s="71"/>
      <c r="C59" s="143"/>
      <c r="D59" s="143"/>
      <c r="E59" s="68"/>
      <c r="F59" s="4"/>
      <c r="G59" s="4"/>
      <c r="H59" s="4"/>
      <c r="I59" s="4"/>
      <c r="J59" s="4"/>
      <c r="K59" s="4"/>
      <c r="L59" s="4"/>
    </row>
    <row r="60" spans="1:12">
      <c r="A60" s="30" t="s">
        <v>21</v>
      </c>
      <c r="B60" s="71"/>
      <c r="C60" s="143"/>
      <c r="D60" s="143"/>
      <c r="E60" s="68"/>
      <c r="F60" s="4"/>
      <c r="G60" s="4"/>
      <c r="H60" s="4"/>
      <c r="I60" s="4"/>
      <c r="J60" s="4"/>
      <c r="K60" s="4"/>
      <c r="L60" s="4"/>
    </row>
    <row r="61" spans="1:12">
      <c r="A61" s="30" t="s">
        <v>22</v>
      </c>
      <c r="B61" s="71"/>
      <c r="C61" s="143"/>
      <c r="D61" s="143"/>
      <c r="E61" s="68"/>
      <c r="F61" s="4"/>
      <c r="G61" s="4"/>
      <c r="H61" s="4"/>
      <c r="I61" s="4"/>
      <c r="J61" s="4"/>
      <c r="K61" s="4"/>
      <c r="L61" s="4"/>
    </row>
    <row r="62" spans="1:12">
      <c r="A62" s="30" t="s">
        <v>26</v>
      </c>
      <c r="B62" s="71"/>
      <c r="C62" s="143"/>
      <c r="D62" s="143"/>
      <c r="E62" s="68"/>
      <c r="F62" s="4"/>
      <c r="G62" s="4"/>
      <c r="H62" s="4"/>
      <c r="I62" s="4"/>
      <c r="J62" s="4"/>
      <c r="K62" s="4"/>
      <c r="L62" s="4"/>
    </row>
    <row r="63" spans="1:12">
      <c r="A63" s="30" t="s">
        <v>27</v>
      </c>
      <c r="B63" s="77"/>
      <c r="C63" s="152"/>
      <c r="D63" s="152"/>
      <c r="E63" s="78"/>
    </row>
    <row r="64" spans="1:12">
      <c r="A64" s="30" t="s">
        <v>35</v>
      </c>
      <c r="B64" s="71"/>
      <c r="C64" s="153"/>
      <c r="D64" s="154"/>
      <c r="E64" s="68"/>
    </row>
    <row r="65" spans="1:5">
      <c r="A65" s="30" t="s">
        <v>36</v>
      </c>
      <c r="B65" s="71"/>
      <c r="C65" s="143"/>
      <c r="D65" s="143"/>
      <c r="E65" s="68"/>
    </row>
    <row r="66" spans="1:5">
      <c r="A66" s="30" t="s">
        <v>40</v>
      </c>
      <c r="B66" s="71"/>
      <c r="C66" s="143"/>
      <c r="D66" s="143"/>
      <c r="E66" s="68"/>
    </row>
    <row r="67" spans="1:5">
      <c r="A67" s="30" t="s">
        <v>41</v>
      </c>
      <c r="B67" s="71"/>
      <c r="C67" s="143"/>
      <c r="D67" s="143"/>
      <c r="E67" s="68"/>
    </row>
    <row r="68" spans="1:5">
      <c r="A68" s="30" t="s">
        <v>42</v>
      </c>
      <c r="B68" s="71"/>
      <c r="C68" s="143"/>
      <c r="D68" s="143"/>
      <c r="E68" s="68"/>
    </row>
    <row r="69" spans="1:5" ht="13.5" thickBot="1">
      <c r="A69" s="31" t="s">
        <v>43</v>
      </c>
      <c r="B69" s="72"/>
      <c r="C69" s="142"/>
      <c r="D69" s="142"/>
      <c r="E69" s="69"/>
    </row>
    <row r="73" spans="1:5">
      <c r="A73" s="80"/>
      <c r="B73" s="80"/>
      <c r="C73" s="80"/>
      <c r="D73" s="80"/>
      <c r="E73" s="80"/>
    </row>
    <row r="74" spans="1:5">
      <c r="A74" s="80"/>
      <c r="B74" s="80"/>
      <c r="C74" s="80"/>
      <c r="D74" s="80"/>
      <c r="E74" s="80"/>
    </row>
    <row r="75" spans="1:5">
      <c r="E75" s="80"/>
    </row>
    <row r="76" spans="1:5">
      <c r="E76" s="80"/>
    </row>
    <row r="77" spans="1:5">
      <c r="E77" s="80"/>
    </row>
    <row r="78" spans="1:5">
      <c r="E78" s="80"/>
    </row>
    <row r="79" spans="1:5">
      <c r="E79" s="80"/>
    </row>
    <row r="80" spans="1:5">
      <c r="E80" s="80"/>
    </row>
    <row r="81" spans="5:5">
      <c r="E81" s="80"/>
    </row>
    <row r="82" spans="5:5">
      <c r="E82" s="80"/>
    </row>
    <row r="83" spans="5:5">
      <c r="E83" s="80"/>
    </row>
    <row r="84" spans="5:5">
      <c r="E84" s="80"/>
    </row>
    <row r="85" spans="5:5">
      <c r="E85" s="80"/>
    </row>
    <row r="86" spans="5:5">
      <c r="E86" s="80"/>
    </row>
    <row r="87" spans="5:5">
      <c r="E87" s="80"/>
    </row>
    <row r="88" spans="5:5">
      <c r="E88" s="80"/>
    </row>
    <row r="89" spans="5:5">
      <c r="E89" s="80"/>
    </row>
    <row r="90" spans="5:5">
      <c r="E90" s="80"/>
    </row>
    <row r="101" spans="1:4">
      <c r="A101" s="81" t="s">
        <v>70</v>
      </c>
      <c r="B101" s="81" t="e">
        <f>INDEX($C$54:$C$69,MATCH(A101,$B$54:$B$69,0))</f>
        <v>#N/A</v>
      </c>
      <c r="C101" s="81"/>
      <c r="D101" s="81" t="e">
        <f>B101&amp;" / "&amp;B102</f>
        <v>#N/A</v>
      </c>
    </row>
    <row r="102" spans="1:4">
      <c r="A102" s="81" t="s">
        <v>73</v>
      </c>
      <c r="B102" s="81" t="e">
        <f t="shared" ref="B102:B116" si="1">INDEX($C$54:$C$69,MATCH(A102,$B$54:$B$69,0))</f>
        <v>#N/A</v>
      </c>
      <c r="C102" s="81"/>
      <c r="D102" s="81"/>
    </row>
    <row r="103" spans="1:4">
      <c r="A103" s="81" t="s">
        <v>74</v>
      </c>
      <c r="B103" s="81" t="e">
        <f t="shared" si="1"/>
        <v>#N/A</v>
      </c>
      <c r="C103" s="81"/>
      <c r="D103" s="81" t="e">
        <f>B103&amp;" / "&amp;B104</f>
        <v>#N/A</v>
      </c>
    </row>
    <row r="104" spans="1:4">
      <c r="A104" s="81" t="s">
        <v>83</v>
      </c>
      <c r="B104" s="81" t="e">
        <f t="shared" si="1"/>
        <v>#N/A</v>
      </c>
      <c r="C104" s="81"/>
      <c r="D104" s="81"/>
    </row>
    <row r="105" spans="1:4">
      <c r="A105" s="81" t="s">
        <v>67</v>
      </c>
      <c r="B105" s="81" t="e">
        <f t="shared" si="1"/>
        <v>#N/A</v>
      </c>
      <c r="C105" s="81"/>
      <c r="D105" s="81" t="e">
        <f>B105&amp;" / "&amp;B106</f>
        <v>#N/A</v>
      </c>
    </row>
    <row r="106" spans="1:4">
      <c r="A106" s="81" t="s">
        <v>75</v>
      </c>
      <c r="B106" s="81" t="e">
        <f t="shared" si="1"/>
        <v>#N/A</v>
      </c>
      <c r="C106" s="81"/>
      <c r="D106" s="81"/>
    </row>
    <row r="107" spans="1:4">
      <c r="A107" s="81" t="s">
        <v>68</v>
      </c>
      <c r="B107" s="81" t="e">
        <f t="shared" si="1"/>
        <v>#N/A</v>
      </c>
      <c r="C107" s="81"/>
      <c r="D107" s="81" t="e">
        <f>B107&amp;" / "&amp;B108</f>
        <v>#N/A</v>
      </c>
    </row>
    <row r="108" spans="1:4">
      <c r="A108" s="81" t="s">
        <v>76</v>
      </c>
      <c r="B108" s="81" t="e">
        <f t="shared" si="1"/>
        <v>#N/A</v>
      </c>
      <c r="C108" s="81"/>
      <c r="D108" s="81"/>
    </row>
    <row r="109" spans="1:4">
      <c r="A109" s="81" t="s">
        <v>86</v>
      </c>
      <c r="B109" s="81" t="e">
        <f t="shared" si="1"/>
        <v>#N/A</v>
      </c>
      <c r="C109" s="80"/>
      <c r="D109" s="81" t="e">
        <f>B109&amp;" / "&amp;B110</f>
        <v>#N/A</v>
      </c>
    </row>
    <row r="110" spans="1:4">
      <c r="A110" s="81" t="s">
        <v>72</v>
      </c>
      <c r="B110" s="81" t="e">
        <f t="shared" si="1"/>
        <v>#N/A</v>
      </c>
      <c r="C110" s="80"/>
      <c r="D110" s="81"/>
    </row>
    <row r="111" spans="1:4">
      <c r="A111" s="81" t="s">
        <v>81</v>
      </c>
      <c r="B111" s="81" t="e">
        <f t="shared" si="1"/>
        <v>#N/A</v>
      </c>
      <c r="C111" s="80"/>
      <c r="D111" s="81" t="e">
        <f>B111&amp;" / "&amp;B112</f>
        <v>#N/A</v>
      </c>
    </row>
    <row r="112" spans="1:4">
      <c r="A112" s="81" t="s">
        <v>69</v>
      </c>
      <c r="B112" s="81" t="e">
        <f t="shared" si="1"/>
        <v>#N/A</v>
      </c>
      <c r="C112" s="80"/>
      <c r="D112" s="81"/>
    </row>
    <row r="113" spans="1:4">
      <c r="A113" s="81" t="s">
        <v>79</v>
      </c>
      <c r="B113" s="81" t="e">
        <f t="shared" si="1"/>
        <v>#N/A</v>
      </c>
      <c r="C113" s="80"/>
      <c r="D113" s="81" t="e">
        <f>B113&amp;" / "&amp;B114</f>
        <v>#N/A</v>
      </c>
    </row>
    <row r="114" spans="1:4">
      <c r="A114" s="81" t="s">
        <v>71</v>
      </c>
      <c r="B114" s="81" t="e">
        <f t="shared" si="1"/>
        <v>#N/A</v>
      </c>
      <c r="C114" s="80"/>
      <c r="D114" s="81"/>
    </row>
    <row r="115" spans="1:4">
      <c r="A115" s="81" t="s">
        <v>78</v>
      </c>
      <c r="B115" s="81" t="e">
        <f t="shared" si="1"/>
        <v>#N/A</v>
      </c>
      <c r="C115" s="80"/>
      <c r="D115" s="81" t="e">
        <f>B115&amp;" / "&amp;B116</f>
        <v>#N/A</v>
      </c>
    </row>
    <row r="116" spans="1:4">
      <c r="A116" s="81" t="s">
        <v>82</v>
      </c>
      <c r="B116" s="81" t="e">
        <f t="shared" si="1"/>
        <v>#N/A</v>
      </c>
      <c r="C116" s="80"/>
      <c r="D116" s="81"/>
    </row>
  </sheetData>
  <mergeCells count="81">
    <mergeCell ref="C68:D68"/>
    <mergeCell ref="C69:D69"/>
    <mergeCell ref="C64:D64"/>
    <mergeCell ref="C65:D65"/>
    <mergeCell ref="C66:D66"/>
    <mergeCell ref="C67:D67"/>
    <mergeCell ref="C62:D62"/>
    <mergeCell ref="C63:D63"/>
    <mergeCell ref="C56:D56"/>
    <mergeCell ref="C57:D57"/>
    <mergeCell ref="C58:D58"/>
    <mergeCell ref="C59:D59"/>
    <mergeCell ref="C61:D61"/>
    <mergeCell ref="L9:M9"/>
    <mergeCell ref="L10:M10"/>
    <mergeCell ref="C60:D60"/>
    <mergeCell ref="C55:D55"/>
    <mergeCell ref="C53:D53"/>
    <mergeCell ref="C54:D54"/>
    <mergeCell ref="C39:D39"/>
    <mergeCell ref="C36:D36"/>
    <mergeCell ref="E22:F22"/>
    <mergeCell ref="C28:D28"/>
    <mergeCell ref="E37:F37"/>
    <mergeCell ref="G26:H26"/>
    <mergeCell ref="C14:D14"/>
    <mergeCell ref="L1:M1"/>
    <mergeCell ref="L2:M2"/>
    <mergeCell ref="J43:K43"/>
    <mergeCell ref="J44:K44"/>
    <mergeCell ref="K20:L20"/>
    <mergeCell ref="K21:L21"/>
    <mergeCell ref="I13:J13"/>
    <mergeCell ref="L3:M3"/>
    <mergeCell ref="L5:M5"/>
    <mergeCell ref="L6:M6"/>
    <mergeCell ref="M26:N26"/>
    <mergeCell ref="K33:L33"/>
    <mergeCell ref="L4:M4"/>
    <mergeCell ref="M39:N39"/>
    <mergeCell ref="L7:M7"/>
    <mergeCell ref="L8:M8"/>
    <mergeCell ref="A42:B42"/>
    <mergeCell ref="A41:B41"/>
    <mergeCell ref="A37:B37"/>
    <mergeCell ref="A38:B38"/>
    <mergeCell ref="A33:B33"/>
    <mergeCell ref="A29:B29"/>
    <mergeCell ref="A30:B30"/>
    <mergeCell ref="A34:B34"/>
    <mergeCell ref="C1:D1"/>
    <mergeCell ref="E3:F3"/>
    <mergeCell ref="C5:D5"/>
    <mergeCell ref="C27:D27"/>
    <mergeCell ref="C24:D24"/>
    <mergeCell ref="C31:D31"/>
    <mergeCell ref="C25:D25"/>
    <mergeCell ref="C11:D11"/>
    <mergeCell ref="C7:D7"/>
    <mergeCell ref="C35:D35"/>
    <mergeCell ref="A26:B26"/>
    <mergeCell ref="C15:D15"/>
    <mergeCell ref="M40:N40"/>
    <mergeCell ref="G41:H41"/>
    <mergeCell ref="E29:F29"/>
    <mergeCell ref="G25:H25"/>
    <mergeCell ref="M27:N27"/>
    <mergeCell ref="G33:H33"/>
    <mergeCell ref="I29:J29"/>
    <mergeCell ref="M35:N35"/>
    <mergeCell ref="M36:N36"/>
    <mergeCell ref="K34:L34"/>
    <mergeCell ref="C18:D18"/>
    <mergeCell ref="C21:D21"/>
    <mergeCell ref="C20:D20"/>
    <mergeCell ref="G6:H6"/>
    <mergeCell ref="E4:F4"/>
    <mergeCell ref="G19:H19"/>
    <mergeCell ref="E9:F9"/>
    <mergeCell ref="E16:F16"/>
    <mergeCell ref="E17:F17"/>
  </mergeCells>
  <phoneticPr fontId="0" type="noConversion"/>
  <conditionalFormatting sqref="N1:N10 L1:L10">
    <cfRule type="cellIs" dxfId="33" priority="1" stopIfTrue="1" operator="equal">
      <formula>0</formula>
    </cfRule>
  </conditionalFormatting>
  <conditionalFormatting sqref="C1:D24">
    <cfRule type="cellIs" dxfId="32" priority="2" stopIfTrue="1" operator="equal">
      <formula>"0 / 0"</formula>
    </cfRule>
  </conditionalFormatting>
  <printOptions horizontalCentered="1" verticalCentered="1"/>
  <pageMargins left="0.75" right="0.75" top="0.17" bottom="0.3" header="0.17" footer="0.3"/>
  <pageSetup scale="81"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P113"/>
  <sheetViews>
    <sheetView topLeftCell="C1" workbookViewId="0">
      <selection activeCell="M19" sqref="M19"/>
    </sheetView>
  </sheetViews>
  <sheetFormatPr defaultRowHeight="12.75"/>
  <cols>
    <col min="1" max="3" width="9.140625" style="1"/>
    <col min="4" max="4" width="9.28515625" style="1" bestFit="1" customWidth="1"/>
    <col min="5" max="5" width="9.140625" style="1"/>
    <col min="6" max="6" width="9.42578125" style="1" bestFit="1" customWidth="1"/>
    <col min="7" max="7" width="9.7109375" style="1" customWidth="1"/>
    <col min="8" max="8" width="9.5703125" style="1" bestFit="1" customWidth="1"/>
    <col min="9" max="9" width="9.7109375" style="1" bestFit="1" customWidth="1"/>
    <col min="10" max="10" width="10.85546875" style="1" bestFit="1" customWidth="1"/>
    <col min="11" max="11" width="10.140625" style="1" bestFit="1" customWidth="1"/>
    <col min="12" max="12" width="9.5703125" style="1" bestFit="1" customWidth="1"/>
    <col min="13" max="13" width="9.42578125" style="1" bestFit="1" customWidth="1"/>
    <col min="14" max="14" width="10.5703125" style="1" bestFit="1" customWidth="1"/>
    <col min="15" max="15" width="9.28515625" style="1" bestFit="1" customWidth="1"/>
    <col min="16" max="16" width="10.5703125" style="1" bestFit="1" customWidth="1"/>
    <col min="17" max="16384" width="9.140625" style="1"/>
  </cols>
  <sheetData>
    <row r="1" spans="3:16">
      <c r="E1" s="110" t="e">
        <f>D100</f>
        <v>#N/A</v>
      </c>
      <c r="F1" s="110"/>
      <c r="M1" s="48" t="s">
        <v>2</v>
      </c>
      <c r="N1" s="126">
        <f>IF(M37="",M24,O32)</f>
        <v>0</v>
      </c>
      <c r="O1" s="127"/>
      <c r="P1" s="45">
        <f t="shared" ref="P1:P7" si="0">$O$46*P13</f>
        <v>0</v>
      </c>
    </row>
    <row r="2" spans="3:16">
      <c r="E2" s="8"/>
      <c r="F2" s="9"/>
      <c r="M2" s="49" t="s">
        <v>7</v>
      </c>
      <c r="N2" s="147">
        <f>IF(M24=K13,K32,IF(O32=M24,M37,IF(O32=M37,M24,"")))</f>
        <v>0</v>
      </c>
      <c r="O2" s="148"/>
      <c r="P2" s="46">
        <f t="shared" si="0"/>
        <v>0</v>
      </c>
    </row>
    <row r="3" spans="3:16">
      <c r="E3" s="4"/>
      <c r="F3" s="14">
        <v>-2</v>
      </c>
      <c r="G3" s="107"/>
      <c r="H3" s="106"/>
      <c r="M3" s="49" t="s">
        <v>5</v>
      </c>
      <c r="N3" s="128">
        <f>IF(K32=I28,I36,I28)</f>
        <v>0</v>
      </c>
      <c r="O3" s="128"/>
      <c r="P3" s="46">
        <f t="shared" si="0"/>
        <v>0</v>
      </c>
    </row>
    <row r="4" spans="3:16">
      <c r="E4" s="4"/>
      <c r="F4" s="5"/>
      <c r="G4" s="108"/>
      <c r="H4" s="109"/>
      <c r="M4" s="50" t="s">
        <v>4</v>
      </c>
      <c r="N4" s="128">
        <f>IF(I36=G32,G40,G32)</f>
        <v>0</v>
      </c>
      <c r="O4" s="128"/>
      <c r="P4" s="46">
        <f t="shared" si="0"/>
        <v>0</v>
      </c>
    </row>
    <row r="5" spans="3:16">
      <c r="E5" s="110" t="e">
        <f>D102</f>
        <v>#N/A</v>
      </c>
      <c r="F5" s="120"/>
      <c r="H5" s="5"/>
      <c r="M5" s="50" t="s">
        <v>49</v>
      </c>
      <c r="N5" s="128">
        <f>IF(G32=E30,E34,E30)</f>
        <v>0</v>
      </c>
      <c r="O5" s="128"/>
      <c r="P5" s="46">
        <f t="shared" si="0"/>
        <v>0</v>
      </c>
    </row>
    <row r="6" spans="3:16">
      <c r="H6" s="14">
        <v>-9</v>
      </c>
      <c r="I6" s="106"/>
      <c r="J6" s="106"/>
      <c r="M6" s="50" t="s">
        <v>49</v>
      </c>
      <c r="N6" s="128">
        <f>IF(G40=E38,E42,E38)</f>
        <v>0</v>
      </c>
      <c r="O6" s="128"/>
      <c r="P6" s="46">
        <f t="shared" si="0"/>
        <v>0</v>
      </c>
    </row>
    <row r="7" spans="3:16">
      <c r="E7" s="110" t="e">
        <f>D104</f>
        <v>#N/A</v>
      </c>
      <c r="F7" s="110"/>
      <c r="G7" s="2"/>
      <c r="H7" s="15"/>
      <c r="J7" s="9"/>
      <c r="M7" s="50" t="s">
        <v>50</v>
      </c>
      <c r="N7" s="128" t="str">
        <f>IF(E34=C32,C36,C32)</f>
        <v/>
      </c>
      <c r="O7" s="128"/>
      <c r="P7" s="46">
        <f t="shared" si="0"/>
        <v>0</v>
      </c>
    </row>
    <row r="8" spans="3:16">
      <c r="E8" s="8"/>
      <c r="F8" s="9"/>
      <c r="G8" s="2"/>
      <c r="H8" s="6"/>
      <c r="I8" s="2"/>
      <c r="J8" s="6"/>
      <c r="M8" s="50" t="s">
        <v>50</v>
      </c>
      <c r="N8" s="128" t="str">
        <f>IF(E42=C40,C44,C40)</f>
        <v/>
      </c>
      <c r="O8" s="128"/>
      <c r="P8" s="46">
        <f>$O$46*P19</f>
        <v>0</v>
      </c>
    </row>
    <row r="9" spans="3:16" ht="13.5" thickBot="1">
      <c r="C9" s="4"/>
      <c r="D9" s="4"/>
      <c r="E9" s="4"/>
      <c r="F9" s="14">
        <v>-3</v>
      </c>
      <c r="G9" s="106"/>
      <c r="H9" s="115"/>
      <c r="I9" s="4"/>
      <c r="J9" s="14"/>
      <c r="M9" s="51" t="s">
        <v>54</v>
      </c>
      <c r="N9" s="138" t="str">
        <f>IF(C32=A30,A34,A30)</f>
        <v/>
      </c>
      <c r="O9" s="138"/>
      <c r="P9" s="47">
        <f>$O$46*P21</f>
        <v>0</v>
      </c>
    </row>
    <row r="10" spans="3:16">
      <c r="C10" s="27"/>
      <c r="D10" s="53"/>
      <c r="E10" s="4"/>
      <c r="F10" s="5"/>
      <c r="I10" s="4"/>
      <c r="J10" s="5"/>
      <c r="M10" s="4"/>
      <c r="N10" s="128"/>
      <c r="O10" s="128"/>
      <c r="P10" s="52"/>
    </row>
    <row r="11" spans="3:16" ht="13.5" thickBot="1">
      <c r="C11" s="27"/>
      <c r="D11" s="53"/>
      <c r="E11" s="110" t="e">
        <f>D106</f>
        <v>#N/A</v>
      </c>
      <c r="F11" s="120"/>
      <c r="I11" s="4"/>
      <c r="J11" s="14"/>
      <c r="M11" s="4"/>
      <c r="N11" s="128"/>
      <c r="O11" s="128"/>
      <c r="P11" s="52"/>
    </row>
    <row r="12" spans="3:16" ht="13.5" thickBot="1">
      <c r="E12" s="2"/>
      <c r="F12" s="2"/>
      <c r="I12" s="4"/>
      <c r="J12" s="5"/>
      <c r="O12" s="149" t="s">
        <v>24</v>
      </c>
      <c r="P12" s="150"/>
    </row>
    <row r="13" spans="3:16">
      <c r="E13" s="2"/>
      <c r="F13" s="2"/>
      <c r="I13" s="4"/>
      <c r="J13" s="14">
        <v>-13</v>
      </c>
      <c r="K13" s="107"/>
      <c r="L13" s="106"/>
      <c r="O13" s="32" t="s">
        <v>25</v>
      </c>
      <c r="P13" s="65">
        <v>0.66669999999999996</v>
      </c>
    </row>
    <row r="14" spans="3:16">
      <c r="E14" s="110" t="e">
        <f>D108</f>
        <v>#N/A</v>
      </c>
      <c r="F14" s="110"/>
      <c r="I14" s="4"/>
      <c r="J14" s="14"/>
      <c r="K14" s="40"/>
      <c r="L14" s="41"/>
      <c r="O14" s="30" t="s">
        <v>6</v>
      </c>
      <c r="P14" s="64">
        <v>0.22220000000000001</v>
      </c>
    </row>
    <row r="15" spans="3:16">
      <c r="E15" s="111"/>
      <c r="F15" s="112"/>
      <c r="J15" s="5"/>
      <c r="K15" s="4"/>
      <c r="L15" s="5"/>
      <c r="O15" s="30" t="s">
        <v>5</v>
      </c>
      <c r="P15" s="64">
        <v>0.1111</v>
      </c>
    </row>
    <row r="16" spans="3:16">
      <c r="C16" s="110" t="e">
        <f>D96</f>
        <v>#N/A</v>
      </c>
      <c r="D16" s="110"/>
      <c r="E16" s="4"/>
      <c r="F16" s="14">
        <v>-5</v>
      </c>
      <c r="G16" s="106"/>
      <c r="H16" s="106"/>
      <c r="J16" s="5"/>
      <c r="L16" s="5"/>
      <c r="O16" s="30" t="s">
        <v>4</v>
      </c>
      <c r="P16" s="64">
        <v>0</v>
      </c>
    </row>
    <row r="17" spans="1:16">
      <c r="C17" s="111"/>
      <c r="D17" s="112"/>
      <c r="E17" s="4"/>
      <c r="F17" s="5"/>
      <c r="G17" s="108"/>
      <c r="H17" s="109"/>
      <c r="J17" s="5"/>
      <c r="L17" s="5"/>
      <c r="O17" s="30" t="s">
        <v>49</v>
      </c>
      <c r="P17" s="64">
        <v>0</v>
      </c>
    </row>
    <row r="18" spans="1:16">
      <c r="C18" s="4"/>
      <c r="D18" s="14">
        <v>-1</v>
      </c>
      <c r="E18" s="146"/>
      <c r="F18" s="120"/>
      <c r="G18" s="2"/>
      <c r="H18" s="15"/>
      <c r="I18" s="42"/>
      <c r="J18" s="5"/>
      <c r="L18" s="5"/>
      <c r="O18" s="30" t="s">
        <v>49</v>
      </c>
      <c r="P18" s="64">
        <v>0</v>
      </c>
    </row>
    <row r="19" spans="1:16">
      <c r="C19" s="4"/>
      <c r="D19" s="5"/>
      <c r="E19" s="2"/>
      <c r="F19" s="2"/>
      <c r="G19" s="2"/>
      <c r="I19" s="42"/>
      <c r="J19" s="5"/>
      <c r="L19" s="5"/>
      <c r="O19" s="30" t="s">
        <v>50</v>
      </c>
      <c r="P19" s="64">
        <v>0</v>
      </c>
    </row>
    <row r="20" spans="1:16">
      <c r="C20" s="110" t="e">
        <f>D98</f>
        <v>#N/A</v>
      </c>
      <c r="D20" s="120"/>
      <c r="E20" s="2"/>
      <c r="F20" s="2"/>
      <c r="G20" s="2"/>
      <c r="H20" s="15"/>
      <c r="I20" s="22"/>
      <c r="J20" s="41"/>
      <c r="L20" s="5"/>
      <c r="O20" s="30" t="s">
        <v>50</v>
      </c>
      <c r="P20" s="64">
        <v>0</v>
      </c>
    </row>
    <row r="21" spans="1:16" ht="13.5" thickBot="1">
      <c r="E21" s="2"/>
      <c r="F21" s="2"/>
      <c r="G21" s="2"/>
      <c r="H21" s="15">
        <v>-10</v>
      </c>
      <c r="I21" s="107"/>
      <c r="J21" s="115"/>
      <c r="L21" s="5"/>
      <c r="O21" s="31" t="s">
        <v>99</v>
      </c>
      <c r="P21" s="66">
        <v>0</v>
      </c>
    </row>
    <row r="22" spans="1:16">
      <c r="E22" s="2"/>
      <c r="F22" s="2"/>
      <c r="G22" s="2"/>
      <c r="H22" s="15"/>
      <c r="I22" s="22"/>
      <c r="J22" s="22"/>
      <c r="L22" s="5"/>
    </row>
    <row r="23" spans="1:16">
      <c r="E23" s="110" t="e">
        <f>D110</f>
        <v>#N/A</v>
      </c>
      <c r="F23" s="110"/>
      <c r="G23" s="2"/>
      <c r="H23" s="15"/>
      <c r="I23" s="22"/>
      <c r="J23" s="22"/>
      <c r="L23" s="14">
        <v>-16</v>
      </c>
      <c r="O23" s="27"/>
      <c r="P23" s="53"/>
    </row>
    <row r="24" spans="1:16">
      <c r="E24" s="111"/>
      <c r="F24" s="112"/>
      <c r="G24" s="2"/>
      <c r="H24" s="6"/>
      <c r="K24" s="4"/>
      <c r="L24" s="5"/>
      <c r="M24" s="146"/>
      <c r="N24" s="110"/>
      <c r="O24" s="27"/>
      <c r="P24" s="53"/>
    </row>
    <row r="25" spans="1:16">
      <c r="E25" s="4"/>
      <c r="F25" s="14">
        <v>-4</v>
      </c>
      <c r="G25" s="106"/>
      <c r="H25" s="115"/>
      <c r="K25" s="4"/>
      <c r="M25" s="116" t="s">
        <v>2</v>
      </c>
      <c r="N25" s="117"/>
      <c r="O25" s="27"/>
      <c r="P25" s="53"/>
    </row>
    <row r="26" spans="1:16">
      <c r="E26" s="4"/>
      <c r="F26" s="5"/>
      <c r="K26" s="4"/>
      <c r="L26" s="14"/>
      <c r="M26" s="42"/>
      <c r="N26" s="13"/>
    </row>
    <row r="27" spans="1:16">
      <c r="E27" s="110" t="e">
        <f>D112</f>
        <v>#N/A</v>
      </c>
      <c r="F27" s="120"/>
      <c r="K27" s="4"/>
      <c r="L27" s="5"/>
      <c r="M27" s="42"/>
      <c r="N27" s="13"/>
    </row>
    <row r="28" spans="1:16">
      <c r="E28" s="111"/>
      <c r="F28" s="111"/>
      <c r="I28" s="110" t="str">
        <f>IF(K13="","",IF(K13=I6,I21,I6))</f>
        <v/>
      </c>
      <c r="J28" s="110"/>
      <c r="K28" s="4"/>
      <c r="L28" s="5"/>
      <c r="M28" s="42"/>
      <c r="N28" s="13"/>
    </row>
    <row r="29" spans="1:16">
      <c r="C29" s="151" t="s">
        <v>31</v>
      </c>
      <c r="D29" s="151"/>
      <c r="I29" s="111" t="s">
        <v>53</v>
      </c>
      <c r="J29" s="112"/>
      <c r="L29" s="5"/>
      <c r="M29" s="4"/>
      <c r="N29" s="13"/>
    </row>
    <row r="30" spans="1:16">
      <c r="A30" s="110" t="str">
        <f>IF($E$18="","",IF($E$18=$C$16,$C$20,$C$16))</f>
        <v/>
      </c>
      <c r="B30" s="110"/>
      <c r="E30" s="110" t="str">
        <f>IF($I$21="","",IF($I$21=$G$16,$G$25,$G$16))</f>
        <v/>
      </c>
      <c r="F30" s="110"/>
      <c r="I30" s="4"/>
      <c r="J30" s="14"/>
      <c r="K30" s="4"/>
      <c r="L30" s="5"/>
      <c r="M30" s="4"/>
      <c r="N30" s="16">
        <v>-17</v>
      </c>
    </row>
    <row r="31" spans="1:16">
      <c r="A31" s="111" t="s">
        <v>0</v>
      </c>
      <c r="B31" s="112"/>
      <c r="E31" s="111" t="s">
        <v>52</v>
      </c>
      <c r="F31" s="112"/>
      <c r="J31" s="5"/>
      <c r="K31" s="4"/>
      <c r="L31" s="5"/>
      <c r="M31" s="4"/>
      <c r="N31" s="13"/>
    </row>
    <row r="32" spans="1:16">
      <c r="A32" s="4"/>
      <c r="B32" s="14">
        <v>-6</v>
      </c>
      <c r="C32" s="110"/>
      <c r="D32" s="110"/>
      <c r="E32" s="4"/>
      <c r="F32" s="14">
        <v>-12</v>
      </c>
      <c r="G32" s="110"/>
      <c r="H32" s="110"/>
      <c r="J32" s="14">
        <v>-15</v>
      </c>
      <c r="K32" s="146"/>
      <c r="L32" s="120"/>
      <c r="M32" s="4"/>
      <c r="N32" s="16"/>
      <c r="O32" s="119"/>
      <c r="P32" s="119"/>
    </row>
    <row r="33" spans="1:16">
      <c r="A33" s="4"/>
      <c r="B33" s="5"/>
      <c r="C33" s="10"/>
      <c r="D33" s="11"/>
      <c r="E33" s="4"/>
      <c r="F33" s="5"/>
      <c r="G33" s="10"/>
      <c r="H33" s="11"/>
      <c r="J33" s="5"/>
      <c r="M33" s="4"/>
      <c r="N33" s="13"/>
      <c r="O33" s="114" t="s">
        <v>2</v>
      </c>
      <c r="P33" s="114"/>
    </row>
    <row r="34" spans="1:16">
      <c r="A34" s="110" t="str">
        <f>IF($G$3="","",IF($G$3=$E$1,$E$5,$E$1))</f>
        <v/>
      </c>
      <c r="B34" s="120"/>
      <c r="C34" s="4"/>
      <c r="D34" s="14">
        <v>-8</v>
      </c>
      <c r="E34" s="146"/>
      <c r="F34" s="120"/>
      <c r="G34" s="4"/>
      <c r="H34" s="14"/>
      <c r="J34" s="5"/>
      <c r="M34" s="4"/>
      <c r="N34" s="13"/>
    </row>
    <row r="35" spans="1:16">
      <c r="A35" s="111" t="s">
        <v>1</v>
      </c>
      <c r="B35" s="111"/>
      <c r="C35" s="4"/>
      <c r="D35" s="5"/>
      <c r="E35" s="10"/>
      <c r="F35" s="10"/>
      <c r="G35" s="4"/>
      <c r="H35" s="5"/>
      <c r="I35" s="4"/>
      <c r="J35" s="5"/>
      <c r="M35" s="4"/>
      <c r="N35" s="13"/>
    </row>
    <row r="36" spans="1:16">
      <c r="C36" s="110" t="str">
        <f>IF(G9="","",IF(G9=E7,E11,E7))</f>
        <v/>
      </c>
      <c r="D36" s="120"/>
      <c r="H36" s="14">
        <v>-14</v>
      </c>
      <c r="I36" s="107"/>
      <c r="J36" s="115"/>
      <c r="M36" s="4"/>
      <c r="N36" s="13"/>
    </row>
    <row r="37" spans="1:16">
      <c r="C37" s="111" t="s">
        <v>23</v>
      </c>
      <c r="D37" s="111"/>
      <c r="H37" s="5"/>
      <c r="M37" s="121" t="str">
        <f>IF(M24="","",IF(M24=K32,K13,""))</f>
        <v/>
      </c>
      <c r="N37" s="122"/>
    </row>
    <row r="38" spans="1:16">
      <c r="E38" s="110" t="str">
        <f>IF(I6="","",IF(I6=G3,G9,G3))</f>
        <v/>
      </c>
      <c r="F38" s="110"/>
      <c r="H38" s="5"/>
      <c r="I38" s="24"/>
      <c r="J38" s="24"/>
      <c r="M38" s="114" t="s">
        <v>51</v>
      </c>
      <c r="N38" s="114"/>
    </row>
    <row r="39" spans="1:16">
      <c r="E39" s="111" t="s">
        <v>38</v>
      </c>
      <c r="F39" s="112"/>
      <c r="H39" s="5"/>
      <c r="J39" s="44"/>
      <c r="K39" s="44"/>
      <c r="L39" s="44"/>
      <c r="M39" s="4"/>
    </row>
    <row r="40" spans="1:16" ht="13.5" thickBot="1">
      <c r="C40" s="110" t="str">
        <f>IF(G25="","",IF(G25=E23,E27,E23))</f>
        <v/>
      </c>
      <c r="D40" s="110"/>
      <c r="E40" s="4"/>
      <c r="F40" s="14">
        <v>-11</v>
      </c>
      <c r="G40" s="146"/>
      <c r="H40" s="120"/>
      <c r="J40" s="27"/>
      <c r="K40" s="22"/>
      <c r="L40" s="22"/>
      <c r="M40" s="2"/>
    </row>
    <row r="41" spans="1:16">
      <c r="C41" s="111" t="s">
        <v>33</v>
      </c>
      <c r="D41" s="112"/>
      <c r="E41" s="4"/>
      <c r="F41" s="5"/>
      <c r="G41" s="12"/>
      <c r="H41" s="10"/>
      <c r="J41" s="27"/>
      <c r="K41" s="22"/>
      <c r="L41" s="22"/>
      <c r="M41" s="22"/>
      <c r="O41" s="124" t="s">
        <v>8</v>
      </c>
      <c r="P41" s="125"/>
    </row>
    <row r="42" spans="1:16" ht="13.5" thickBot="1">
      <c r="C42" s="4"/>
      <c r="D42" s="14">
        <v>-7</v>
      </c>
      <c r="E42" s="146"/>
      <c r="F42" s="120"/>
      <c r="J42" s="27"/>
      <c r="O42" s="129">
        <v>5</v>
      </c>
      <c r="P42" s="130"/>
    </row>
    <row r="43" spans="1:16">
      <c r="C43" s="4"/>
      <c r="D43" s="5"/>
      <c r="E43" s="10"/>
      <c r="F43" s="10"/>
      <c r="J43" s="27"/>
    </row>
    <row r="44" spans="1:16" ht="13.5" thickBot="1">
      <c r="C44" s="110" t="str">
        <f>IF(G16="","",IF(G16=E14,E18,E14))</f>
        <v/>
      </c>
      <c r="D44" s="120"/>
      <c r="J44" s="27"/>
      <c r="K44" s="22"/>
      <c r="L44" s="22"/>
    </row>
    <row r="45" spans="1:16">
      <c r="C45" s="111" t="s">
        <v>37</v>
      </c>
      <c r="D45" s="111"/>
      <c r="M45" s="22"/>
      <c r="O45" s="124" t="s">
        <v>17</v>
      </c>
      <c r="P45" s="125"/>
    </row>
    <row r="46" spans="1:16" ht="13.5" thickBot="1">
      <c r="E46" s="4"/>
      <c r="F46" s="91"/>
      <c r="G46" s="91"/>
      <c r="H46" s="91"/>
      <c r="I46" s="91"/>
      <c r="J46" s="27"/>
      <c r="K46" s="91"/>
      <c r="L46" s="91"/>
      <c r="M46" s="91"/>
      <c r="N46" s="91"/>
      <c r="O46" s="139">
        <f>O47*N49+N50</f>
        <v>0</v>
      </c>
      <c r="P46" s="140"/>
    </row>
    <row r="47" spans="1:16">
      <c r="E47" s="2"/>
      <c r="F47" s="92"/>
      <c r="G47" s="91"/>
      <c r="H47" s="91"/>
      <c r="I47" s="22"/>
      <c r="J47" s="2"/>
      <c r="K47" s="92"/>
      <c r="L47" s="91"/>
      <c r="M47" s="91"/>
      <c r="N47" s="22"/>
      <c r="O47" s="17">
        <f>COUNTA(E57:E74)*O42</f>
        <v>0</v>
      </c>
    </row>
    <row r="48" spans="1:16" ht="13.5" thickBot="1">
      <c r="E48" s="2"/>
      <c r="F48" s="92"/>
      <c r="G48" s="91"/>
      <c r="H48" s="91"/>
      <c r="I48" s="22"/>
      <c r="J48" s="2"/>
      <c r="K48" s="92"/>
      <c r="L48" s="91"/>
      <c r="M48" s="91"/>
      <c r="N48" s="22"/>
    </row>
    <row r="49" spans="1:16" ht="13.5" thickBot="1">
      <c r="E49" s="2"/>
      <c r="F49" s="92"/>
      <c r="G49" s="91"/>
      <c r="H49" s="91"/>
      <c r="I49" s="22"/>
      <c r="J49" s="2"/>
      <c r="K49" s="92"/>
      <c r="L49" s="131" t="s">
        <v>20</v>
      </c>
      <c r="M49" s="132"/>
      <c r="N49" s="62">
        <v>1</v>
      </c>
      <c r="P49" s="1" t="s">
        <v>19</v>
      </c>
    </row>
    <row r="50" spans="1:16" ht="13.5" thickBot="1">
      <c r="E50" s="2"/>
      <c r="F50" s="92"/>
      <c r="G50" s="91"/>
      <c r="H50" s="91"/>
      <c r="I50" s="22"/>
      <c r="J50" s="2"/>
      <c r="K50" s="92"/>
      <c r="L50" s="133" t="s">
        <v>18</v>
      </c>
      <c r="M50" s="134"/>
      <c r="N50" s="63">
        <v>0</v>
      </c>
      <c r="P50" s="20">
        <f>IF(N50=0,O46-O47,N50)</f>
        <v>0</v>
      </c>
    </row>
    <row r="51" spans="1:16">
      <c r="E51" s="2"/>
      <c r="F51" s="92"/>
      <c r="G51" s="91"/>
      <c r="H51" s="91"/>
      <c r="I51" s="22"/>
      <c r="J51" s="2"/>
      <c r="K51" s="92"/>
      <c r="L51" s="91"/>
      <c r="M51" s="91"/>
      <c r="N51" s="22"/>
    </row>
    <row r="52" spans="1:16">
      <c r="E52" s="2"/>
      <c r="F52" s="92"/>
      <c r="G52" s="91"/>
      <c r="H52" s="91"/>
      <c r="I52" s="22"/>
      <c r="J52" s="2"/>
      <c r="K52" s="92"/>
      <c r="L52" s="91"/>
      <c r="M52" s="91"/>
      <c r="N52" s="22"/>
    </row>
    <row r="53" spans="1:16">
      <c r="E53" s="2"/>
      <c r="F53" s="92"/>
      <c r="G53" s="91"/>
      <c r="H53" s="91"/>
      <c r="I53" s="22"/>
      <c r="J53" s="2"/>
      <c r="K53" s="92"/>
      <c r="L53" s="91"/>
      <c r="M53" s="91"/>
      <c r="N53" s="22"/>
    </row>
    <row r="54" spans="1:16">
      <c r="E54" s="2"/>
      <c r="F54" s="92"/>
      <c r="G54" s="91"/>
      <c r="H54" s="91"/>
      <c r="I54" s="22"/>
      <c r="J54" s="2"/>
      <c r="K54" s="92"/>
      <c r="L54" s="91"/>
      <c r="M54" s="91"/>
      <c r="N54" s="22"/>
    </row>
    <row r="55" spans="1:16" ht="13.5" thickBot="1">
      <c r="E55" s="2"/>
      <c r="F55" s="92"/>
      <c r="G55" s="91"/>
      <c r="H55" s="91"/>
      <c r="I55" s="22"/>
      <c r="J55" s="2"/>
      <c r="K55" s="92"/>
      <c r="L55" s="91"/>
      <c r="M55" s="91"/>
      <c r="N55" s="22"/>
    </row>
    <row r="56" spans="1:16" ht="13.5" thickBot="1">
      <c r="A56" s="25"/>
      <c r="B56" s="34" t="s">
        <v>44</v>
      </c>
      <c r="C56" s="135" t="s">
        <v>45</v>
      </c>
      <c r="D56" s="135"/>
      <c r="E56" s="29" t="s">
        <v>15</v>
      </c>
    </row>
    <row r="57" spans="1:16">
      <c r="A57" s="30" t="s">
        <v>9</v>
      </c>
      <c r="B57" s="70"/>
      <c r="C57" s="136"/>
      <c r="D57" s="137"/>
      <c r="E57" s="67"/>
    </row>
    <row r="58" spans="1:16">
      <c r="A58" s="30" t="s">
        <v>10</v>
      </c>
      <c r="B58" s="71"/>
      <c r="C58" s="143"/>
      <c r="D58" s="143"/>
      <c r="E58" s="68"/>
    </row>
    <row r="59" spans="1:16">
      <c r="A59" s="30" t="s">
        <v>11</v>
      </c>
      <c r="B59" s="71"/>
      <c r="C59" s="143"/>
      <c r="D59" s="143"/>
      <c r="E59" s="68"/>
    </row>
    <row r="60" spans="1:16">
      <c r="A60" s="30" t="s">
        <v>12</v>
      </c>
      <c r="B60" s="71"/>
      <c r="C60" s="143"/>
      <c r="D60" s="143"/>
      <c r="E60" s="68"/>
    </row>
    <row r="61" spans="1:16">
      <c r="A61" s="30" t="s">
        <v>13</v>
      </c>
      <c r="B61" s="71"/>
      <c r="C61" s="143"/>
      <c r="D61" s="143"/>
      <c r="E61" s="68"/>
    </row>
    <row r="62" spans="1:16">
      <c r="A62" s="30" t="s">
        <v>14</v>
      </c>
      <c r="B62" s="71"/>
      <c r="C62" s="143"/>
      <c r="D62" s="143"/>
      <c r="E62" s="68"/>
    </row>
    <row r="63" spans="1:16">
      <c r="A63" s="30" t="s">
        <v>21</v>
      </c>
      <c r="B63" s="71"/>
      <c r="C63" s="143"/>
      <c r="D63" s="143"/>
      <c r="E63" s="68"/>
      <c r="G63" s="21"/>
    </row>
    <row r="64" spans="1:16">
      <c r="A64" s="30" t="s">
        <v>22</v>
      </c>
      <c r="B64" s="71"/>
      <c r="C64" s="143"/>
      <c r="D64" s="143"/>
      <c r="E64" s="68"/>
      <c r="G64" s="21"/>
    </row>
    <row r="65" spans="1:7">
      <c r="A65" s="30" t="s">
        <v>26</v>
      </c>
      <c r="B65" s="71"/>
      <c r="C65" s="143"/>
      <c r="D65" s="143"/>
      <c r="E65" s="68"/>
      <c r="G65" s="21"/>
    </row>
    <row r="66" spans="1:7">
      <c r="A66" s="30" t="s">
        <v>27</v>
      </c>
      <c r="B66" s="77"/>
      <c r="C66" s="152"/>
      <c r="D66" s="152"/>
      <c r="E66" s="78"/>
      <c r="G66" s="21"/>
    </row>
    <row r="67" spans="1:7">
      <c r="A67" s="30" t="s">
        <v>35</v>
      </c>
      <c r="B67" s="71"/>
      <c r="C67" s="153"/>
      <c r="D67" s="154"/>
      <c r="E67" s="68"/>
      <c r="G67" s="21"/>
    </row>
    <row r="68" spans="1:7">
      <c r="A68" s="30" t="s">
        <v>36</v>
      </c>
      <c r="B68" s="71"/>
      <c r="C68" s="143"/>
      <c r="D68" s="143"/>
      <c r="E68" s="68"/>
      <c r="G68" s="21"/>
    </row>
    <row r="69" spans="1:7">
      <c r="A69" s="30" t="s">
        <v>40</v>
      </c>
      <c r="B69" s="71"/>
      <c r="C69" s="143"/>
      <c r="D69" s="143"/>
      <c r="E69" s="68"/>
    </row>
    <row r="70" spans="1:7">
      <c r="A70" s="30" t="s">
        <v>41</v>
      </c>
      <c r="B70" s="71"/>
      <c r="C70" s="143"/>
      <c r="D70" s="143"/>
      <c r="E70" s="68"/>
    </row>
    <row r="71" spans="1:7">
      <c r="A71" s="30" t="s">
        <v>42</v>
      </c>
      <c r="B71" s="71"/>
      <c r="C71" s="143"/>
      <c r="D71" s="143"/>
      <c r="E71" s="68"/>
    </row>
    <row r="72" spans="1:7">
      <c r="A72" s="30" t="s">
        <v>43</v>
      </c>
      <c r="B72" s="71"/>
      <c r="C72" s="143"/>
      <c r="D72" s="143"/>
      <c r="E72" s="68"/>
    </row>
    <row r="73" spans="1:7">
      <c r="A73" s="30" t="s">
        <v>55</v>
      </c>
      <c r="B73" s="71"/>
      <c r="C73" s="143"/>
      <c r="D73" s="143"/>
      <c r="E73" s="68"/>
    </row>
    <row r="74" spans="1:7" ht="13.5" thickBot="1">
      <c r="A74" s="31" t="s">
        <v>56</v>
      </c>
      <c r="B74" s="72"/>
      <c r="C74" s="142"/>
      <c r="D74" s="142"/>
      <c r="E74" s="69"/>
    </row>
    <row r="78" spans="1:7">
      <c r="A78" s="80"/>
      <c r="B78" s="80"/>
      <c r="C78" s="80"/>
      <c r="D78" s="80"/>
      <c r="E78" s="80"/>
    </row>
    <row r="79" spans="1:7">
      <c r="A79" s="80"/>
      <c r="B79" s="80"/>
      <c r="C79" s="80"/>
      <c r="D79" s="80"/>
      <c r="E79" s="80"/>
    </row>
    <row r="80" spans="1:7">
      <c r="E80" s="80"/>
    </row>
    <row r="81" spans="1:5">
      <c r="E81" s="80"/>
    </row>
    <row r="82" spans="1:5">
      <c r="E82" s="80"/>
    </row>
    <row r="83" spans="1:5">
      <c r="E83" s="80"/>
    </row>
    <row r="84" spans="1:5">
      <c r="E84" s="80"/>
    </row>
    <row r="85" spans="1:5">
      <c r="E85" s="80"/>
    </row>
    <row r="86" spans="1:5">
      <c r="E86" s="80"/>
    </row>
    <row r="87" spans="1:5">
      <c r="E87" s="80"/>
    </row>
    <row r="88" spans="1:5">
      <c r="E88" s="80"/>
    </row>
    <row r="89" spans="1:5">
      <c r="E89" s="80"/>
    </row>
    <row r="90" spans="1:5">
      <c r="E90" s="80"/>
    </row>
    <row r="91" spans="1:5">
      <c r="E91" s="80"/>
    </row>
    <row r="92" spans="1:5">
      <c r="E92" s="80"/>
    </row>
    <row r="93" spans="1:5">
      <c r="E93" s="80"/>
    </row>
    <row r="94" spans="1:5">
      <c r="E94" s="80"/>
    </row>
    <row r="95" spans="1:5">
      <c r="E95" s="80"/>
    </row>
    <row r="96" spans="1:5">
      <c r="A96" s="81" t="s">
        <v>70</v>
      </c>
      <c r="B96" s="81" t="e">
        <f>INDEX($C$57:$C$74,MATCH(A96,$B$57:$B$74,0))</f>
        <v>#N/A</v>
      </c>
      <c r="C96" s="81"/>
      <c r="D96" s="81" t="e">
        <f>B96&amp;" / "&amp;B97</f>
        <v>#N/A</v>
      </c>
      <c r="E96" s="80"/>
    </row>
    <row r="97" spans="1:5">
      <c r="A97" s="81" t="s">
        <v>73</v>
      </c>
      <c r="B97" s="81" t="e">
        <f t="shared" ref="B97:B113" si="1">INDEX($C$57:$C$74,MATCH(A97,$B$57:$B$74,0))</f>
        <v>#N/A</v>
      </c>
      <c r="C97" s="81"/>
      <c r="D97" s="81"/>
      <c r="E97" s="80"/>
    </row>
    <row r="98" spans="1:5">
      <c r="A98" s="81" t="s">
        <v>74</v>
      </c>
      <c r="B98" s="81" t="e">
        <f t="shared" si="1"/>
        <v>#N/A</v>
      </c>
      <c r="C98" s="81"/>
      <c r="D98" s="81" t="e">
        <f>B98&amp;" / "&amp;B99</f>
        <v>#N/A</v>
      </c>
      <c r="E98" s="80"/>
    </row>
    <row r="99" spans="1:5">
      <c r="A99" s="81" t="s">
        <v>83</v>
      </c>
      <c r="B99" s="81" t="e">
        <f t="shared" si="1"/>
        <v>#N/A</v>
      </c>
      <c r="C99" s="81"/>
      <c r="D99" s="81"/>
      <c r="E99" s="80"/>
    </row>
    <row r="100" spans="1:5">
      <c r="A100" s="81" t="s">
        <v>67</v>
      </c>
      <c r="B100" s="81" t="e">
        <f t="shared" si="1"/>
        <v>#N/A</v>
      </c>
      <c r="C100" s="81"/>
      <c r="D100" s="81" t="e">
        <f>B100&amp;" / "&amp;B101</f>
        <v>#N/A</v>
      </c>
      <c r="E100" s="80"/>
    </row>
    <row r="101" spans="1:5">
      <c r="A101" s="81" t="s">
        <v>75</v>
      </c>
      <c r="B101" s="81" t="e">
        <f t="shared" si="1"/>
        <v>#N/A</v>
      </c>
      <c r="C101" s="81"/>
      <c r="D101" s="81"/>
      <c r="E101" s="80"/>
    </row>
    <row r="102" spans="1:5">
      <c r="A102" s="81" t="s">
        <v>68</v>
      </c>
      <c r="B102" s="81" t="e">
        <f t="shared" si="1"/>
        <v>#N/A</v>
      </c>
      <c r="C102" s="81"/>
      <c r="D102" s="81" t="e">
        <f>B102&amp;" / "&amp;B103</f>
        <v>#N/A</v>
      </c>
      <c r="E102" s="80"/>
    </row>
    <row r="103" spans="1:5">
      <c r="A103" s="81" t="s">
        <v>76</v>
      </c>
      <c r="B103" s="81" t="e">
        <f t="shared" si="1"/>
        <v>#N/A</v>
      </c>
      <c r="C103" s="81"/>
      <c r="D103" s="81"/>
    </row>
    <row r="104" spans="1:5">
      <c r="A104" s="81" t="s">
        <v>86</v>
      </c>
      <c r="B104" s="81" t="e">
        <f t="shared" si="1"/>
        <v>#N/A</v>
      </c>
      <c r="C104" s="80"/>
      <c r="D104" s="81" t="e">
        <f>B104&amp;" / "&amp;B105</f>
        <v>#N/A</v>
      </c>
    </row>
    <row r="105" spans="1:5">
      <c r="A105" s="81" t="s">
        <v>72</v>
      </c>
      <c r="B105" s="81" t="e">
        <f t="shared" si="1"/>
        <v>#N/A</v>
      </c>
      <c r="C105" s="80"/>
      <c r="D105" s="81"/>
    </row>
    <row r="106" spans="1:5">
      <c r="A106" s="81" t="s">
        <v>81</v>
      </c>
      <c r="B106" s="81" t="e">
        <f t="shared" si="1"/>
        <v>#N/A</v>
      </c>
      <c r="C106" s="80"/>
      <c r="D106" s="81" t="e">
        <f>B106&amp;" / "&amp;B107</f>
        <v>#N/A</v>
      </c>
    </row>
    <row r="107" spans="1:5">
      <c r="A107" s="81" t="s">
        <v>69</v>
      </c>
      <c r="B107" s="81" t="e">
        <f t="shared" si="1"/>
        <v>#N/A</v>
      </c>
      <c r="C107" s="80"/>
      <c r="D107" s="81"/>
    </row>
    <row r="108" spans="1:5">
      <c r="A108" s="81" t="s">
        <v>79</v>
      </c>
      <c r="B108" s="81" t="e">
        <f t="shared" si="1"/>
        <v>#N/A</v>
      </c>
      <c r="C108" s="80"/>
      <c r="D108" s="81" t="e">
        <f>B108&amp;" / "&amp;B109</f>
        <v>#N/A</v>
      </c>
    </row>
    <row r="109" spans="1:5">
      <c r="A109" s="81" t="s">
        <v>71</v>
      </c>
      <c r="B109" s="81" t="e">
        <f t="shared" si="1"/>
        <v>#N/A</v>
      </c>
      <c r="C109" s="80"/>
      <c r="D109" s="81"/>
    </row>
    <row r="110" spans="1:5">
      <c r="A110" s="81" t="s">
        <v>78</v>
      </c>
      <c r="B110" s="81" t="e">
        <f t="shared" si="1"/>
        <v>#N/A</v>
      </c>
      <c r="C110" s="80"/>
      <c r="D110" s="81" t="e">
        <f>B110&amp;" / "&amp;B111</f>
        <v>#N/A</v>
      </c>
    </row>
    <row r="111" spans="1:5">
      <c r="A111" s="81" t="s">
        <v>82</v>
      </c>
      <c r="B111" s="81" t="e">
        <f t="shared" si="1"/>
        <v>#N/A</v>
      </c>
      <c r="C111" s="80"/>
      <c r="D111" s="81"/>
    </row>
    <row r="112" spans="1:5">
      <c r="A112" s="81" t="s">
        <v>85</v>
      </c>
      <c r="B112" s="81" t="e">
        <f t="shared" si="1"/>
        <v>#N/A</v>
      </c>
      <c r="C112" s="80"/>
      <c r="D112" s="81" t="e">
        <f>B112&amp;" / "&amp;B113</f>
        <v>#N/A</v>
      </c>
    </row>
    <row r="113" spans="1:4">
      <c r="A113" s="81" t="s">
        <v>84</v>
      </c>
      <c r="B113" s="81" t="e">
        <f t="shared" si="1"/>
        <v>#N/A</v>
      </c>
      <c r="C113" s="80"/>
      <c r="D113" s="81"/>
    </row>
  </sheetData>
  <mergeCells count="90">
    <mergeCell ref="C72:D72"/>
    <mergeCell ref="C73:D73"/>
    <mergeCell ref="C74:D74"/>
    <mergeCell ref="C68:D68"/>
    <mergeCell ref="C69:D69"/>
    <mergeCell ref="C70:D70"/>
    <mergeCell ref="C71:D71"/>
    <mergeCell ref="C65:D65"/>
    <mergeCell ref="C66:D66"/>
    <mergeCell ref="C67:D67"/>
    <mergeCell ref="C60:D60"/>
    <mergeCell ref="C61:D61"/>
    <mergeCell ref="C62:D62"/>
    <mergeCell ref="C63:D63"/>
    <mergeCell ref="C64:D64"/>
    <mergeCell ref="A30:B30"/>
    <mergeCell ref="A31:B31"/>
    <mergeCell ref="A34:B34"/>
    <mergeCell ref="A35:B35"/>
    <mergeCell ref="C45:D45"/>
    <mergeCell ref="C36:D36"/>
    <mergeCell ref="C56:D56"/>
    <mergeCell ref="C57:D57"/>
    <mergeCell ref="C58:D58"/>
    <mergeCell ref="C59:D59"/>
    <mergeCell ref="N8:O8"/>
    <mergeCell ref="O45:P45"/>
    <mergeCell ref="L49:M49"/>
    <mergeCell ref="L50:M50"/>
    <mergeCell ref="O46:P46"/>
    <mergeCell ref="O33:P33"/>
    <mergeCell ref="I36:J36"/>
    <mergeCell ref="K32:L32"/>
    <mergeCell ref="E42:F42"/>
    <mergeCell ref="E39:F39"/>
    <mergeCell ref="C44:D44"/>
    <mergeCell ref="C40:D40"/>
    <mergeCell ref="C41:D41"/>
    <mergeCell ref="C20:D20"/>
    <mergeCell ref="I28:J28"/>
    <mergeCell ref="E5:F5"/>
    <mergeCell ref="E11:F11"/>
    <mergeCell ref="E24:F24"/>
    <mergeCell ref="E23:F23"/>
    <mergeCell ref="I6:J6"/>
    <mergeCell ref="I21:J21"/>
    <mergeCell ref="E1:F1"/>
    <mergeCell ref="E31:F31"/>
    <mergeCell ref="E38:F38"/>
    <mergeCell ref="C29:D29"/>
    <mergeCell ref="E15:F15"/>
    <mergeCell ref="E7:F7"/>
    <mergeCell ref="C32:D32"/>
    <mergeCell ref="C37:D37"/>
    <mergeCell ref="C17:D17"/>
    <mergeCell ref="C16:D16"/>
    <mergeCell ref="E30:F30"/>
    <mergeCell ref="E34:F34"/>
    <mergeCell ref="E28:F28"/>
    <mergeCell ref="E27:F27"/>
    <mergeCell ref="E14:F14"/>
    <mergeCell ref="E18:F18"/>
    <mergeCell ref="G3:H3"/>
    <mergeCell ref="O41:P41"/>
    <mergeCell ref="O42:P42"/>
    <mergeCell ref="M38:N38"/>
    <mergeCell ref="O32:P32"/>
    <mergeCell ref="M37:N37"/>
    <mergeCell ref="G25:H25"/>
    <mergeCell ref="I29:J29"/>
    <mergeCell ref="N10:O10"/>
    <mergeCell ref="N11:O11"/>
    <mergeCell ref="G40:H40"/>
    <mergeCell ref="G4:H4"/>
    <mergeCell ref="G9:H9"/>
    <mergeCell ref="G16:H16"/>
    <mergeCell ref="G17:H17"/>
    <mergeCell ref="G32:H32"/>
    <mergeCell ref="N1:O1"/>
    <mergeCell ref="N2:O2"/>
    <mergeCell ref="M24:N24"/>
    <mergeCell ref="M25:N25"/>
    <mergeCell ref="K13:L13"/>
    <mergeCell ref="N3:O3"/>
    <mergeCell ref="N4:O4"/>
    <mergeCell ref="N5:O5"/>
    <mergeCell ref="N6:O6"/>
    <mergeCell ref="O12:P12"/>
    <mergeCell ref="N7:O7"/>
    <mergeCell ref="N9:O9"/>
  </mergeCells>
  <phoneticPr fontId="0" type="noConversion"/>
  <conditionalFormatting sqref="N1:N11 P1:P11">
    <cfRule type="cellIs" dxfId="31" priority="1" stopIfTrue="1" operator="equal">
      <formula>0</formula>
    </cfRule>
  </conditionalFormatting>
  <conditionalFormatting sqref="C1:F28">
    <cfRule type="cellIs" dxfId="30" priority="2" stopIfTrue="1" operator="equal">
      <formula>"0 / 0"</formula>
    </cfRule>
  </conditionalFormatting>
  <printOptions horizontalCentered="1" verticalCentered="1"/>
  <pageMargins left="0.75" right="0.75" top="0.17" bottom="0.3" header="0.17" footer="0.3"/>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10"/>
  <dimension ref="A1:P119"/>
  <sheetViews>
    <sheetView topLeftCell="C1" workbookViewId="0">
      <selection activeCell="H72" sqref="H72"/>
    </sheetView>
  </sheetViews>
  <sheetFormatPr defaultRowHeight="12.75"/>
  <cols>
    <col min="1" max="3" width="9.140625" style="1"/>
    <col min="4" max="4" width="9.28515625" style="1" bestFit="1" customWidth="1"/>
    <col min="5" max="5" width="9.140625" style="1"/>
    <col min="6" max="6" width="9.42578125" style="1" bestFit="1" customWidth="1"/>
    <col min="7" max="7" width="9.7109375" style="1" customWidth="1"/>
    <col min="8" max="8" width="9.5703125" style="1" bestFit="1" customWidth="1"/>
    <col min="9" max="9" width="9.7109375" style="1" bestFit="1" customWidth="1"/>
    <col min="10" max="10" width="10.85546875" style="1" bestFit="1" customWidth="1"/>
    <col min="11" max="11" width="10.140625" style="1" bestFit="1" customWidth="1"/>
    <col min="12" max="12" width="9.5703125" style="1" bestFit="1" customWidth="1"/>
    <col min="13" max="13" width="9.42578125" style="1" bestFit="1" customWidth="1"/>
    <col min="14" max="14" width="10.5703125" style="1" bestFit="1" customWidth="1"/>
    <col min="15" max="15" width="9.28515625" style="1" bestFit="1" customWidth="1"/>
    <col min="16" max="16" width="10.5703125" style="1" bestFit="1" customWidth="1"/>
    <col min="17" max="16384" width="9.140625" style="1"/>
  </cols>
  <sheetData>
    <row r="1" spans="3:16">
      <c r="E1" s="110" t="e">
        <f>D108</f>
        <v>#N/A</v>
      </c>
      <c r="F1" s="110"/>
    </row>
    <row r="2" spans="3:16">
      <c r="E2" s="8"/>
      <c r="F2" s="9"/>
    </row>
    <row r="3" spans="3:16">
      <c r="E3" s="4"/>
      <c r="F3" s="14">
        <v>-3</v>
      </c>
      <c r="G3" s="107"/>
      <c r="H3" s="106"/>
    </row>
    <row r="4" spans="3:16">
      <c r="E4" s="4"/>
      <c r="F4" s="5"/>
      <c r="G4" s="108"/>
      <c r="H4" s="109"/>
    </row>
    <row r="5" spans="3:16">
      <c r="E5" s="110" t="e">
        <f>D110</f>
        <v>#N/A</v>
      </c>
      <c r="F5" s="120"/>
      <c r="H5" s="5"/>
    </row>
    <row r="6" spans="3:16">
      <c r="H6" s="14">
        <v>-11</v>
      </c>
      <c r="I6" s="106"/>
      <c r="J6" s="106"/>
    </row>
    <row r="7" spans="3:16">
      <c r="E7" s="110" t="e">
        <f>D112</f>
        <v>#N/A</v>
      </c>
      <c r="F7" s="110"/>
      <c r="G7" s="2"/>
      <c r="H7" s="15"/>
      <c r="J7" s="9"/>
    </row>
    <row r="8" spans="3:16">
      <c r="E8" s="8"/>
      <c r="F8" s="9"/>
      <c r="G8" s="2"/>
      <c r="H8" s="6"/>
      <c r="I8" s="2"/>
      <c r="J8" s="6"/>
    </row>
    <row r="9" spans="3:16">
      <c r="C9" s="110" t="e">
        <f>D100</f>
        <v>#N/A</v>
      </c>
      <c r="D9" s="110"/>
      <c r="E9" s="4"/>
      <c r="F9" s="14">
        <v>-5</v>
      </c>
      <c r="G9" s="106"/>
      <c r="H9" s="115"/>
      <c r="I9" s="4"/>
      <c r="J9" s="14"/>
    </row>
    <row r="10" spans="3:16">
      <c r="C10" s="111"/>
      <c r="D10" s="112"/>
      <c r="E10" s="4"/>
      <c r="F10" s="5"/>
      <c r="I10" s="4"/>
      <c r="J10" s="5"/>
    </row>
    <row r="11" spans="3:16">
      <c r="C11" s="4"/>
      <c r="D11" s="14">
        <v>-1</v>
      </c>
      <c r="E11" s="110"/>
      <c r="F11" s="120"/>
      <c r="I11" s="4"/>
      <c r="J11" s="14"/>
      <c r="M11" s="4"/>
      <c r="P11" s="52"/>
    </row>
    <row r="12" spans="3:16">
      <c r="C12" s="4"/>
      <c r="D12" s="5"/>
      <c r="E12" s="2"/>
      <c r="F12" s="2"/>
      <c r="I12" s="4"/>
      <c r="J12" s="5"/>
    </row>
    <row r="13" spans="3:16">
      <c r="C13" s="110" t="e">
        <f>D102</f>
        <v>#N/A</v>
      </c>
      <c r="D13" s="120"/>
      <c r="E13" s="2"/>
      <c r="F13" s="2"/>
      <c r="I13" s="4"/>
      <c r="J13" s="14">
        <v>-15</v>
      </c>
      <c r="K13" s="107"/>
      <c r="L13" s="106"/>
    </row>
    <row r="14" spans="3:16">
      <c r="E14" s="110" t="e">
        <f>D114</f>
        <v>#N/A</v>
      </c>
      <c r="F14" s="110"/>
      <c r="I14" s="4"/>
      <c r="J14" s="14"/>
      <c r="K14" s="40"/>
      <c r="L14" s="41"/>
    </row>
    <row r="15" spans="3:16">
      <c r="E15" s="111"/>
      <c r="F15" s="112"/>
      <c r="J15" s="5"/>
      <c r="K15" s="4"/>
      <c r="L15" s="5"/>
    </row>
    <row r="16" spans="3:16">
      <c r="C16" s="110" t="e">
        <f>D104</f>
        <v>#N/A</v>
      </c>
      <c r="D16" s="110"/>
      <c r="E16" s="4"/>
      <c r="F16" s="14">
        <v>-6</v>
      </c>
      <c r="G16" s="106"/>
      <c r="H16" s="106"/>
      <c r="J16" s="5"/>
      <c r="L16" s="5"/>
    </row>
    <row r="17" spans="1:16">
      <c r="C17" s="111"/>
      <c r="D17" s="112"/>
      <c r="E17" s="4"/>
      <c r="F17" s="5"/>
      <c r="G17" s="108"/>
      <c r="H17" s="109"/>
      <c r="J17" s="5"/>
      <c r="L17" s="5"/>
    </row>
    <row r="18" spans="1:16">
      <c r="C18" s="4"/>
      <c r="D18" s="14">
        <v>-2</v>
      </c>
      <c r="E18" s="146"/>
      <c r="F18" s="120"/>
      <c r="G18" s="2"/>
      <c r="H18" s="15"/>
      <c r="I18" s="42"/>
      <c r="J18" s="5"/>
      <c r="L18" s="5"/>
    </row>
    <row r="19" spans="1:16">
      <c r="C19" s="4"/>
      <c r="D19" s="5"/>
      <c r="E19" s="2"/>
      <c r="F19" s="2"/>
      <c r="G19" s="2"/>
      <c r="I19" s="42"/>
      <c r="J19" s="5"/>
      <c r="L19" s="5"/>
    </row>
    <row r="20" spans="1:16">
      <c r="C20" s="110" t="e">
        <f>D106</f>
        <v>#N/A</v>
      </c>
      <c r="D20" s="120"/>
      <c r="E20" s="2"/>
      <c r="F20" s="2"/>
      <c r="G20" s="2"/>
      <c r="H20" s="15"/>
      <c r="I20" s="22"/>
      <c r="J20" s="41"/>
      <c r="L20" s="5"/>
    </row>
    <row r="21" spans="1:16">
      <c r="E21" s="2"/>
      <c r="F21" s="2"/>
      <c r="G21" s="2"/>
      <c r="H21" s="15">
        <v>-12</v>
      </c>
      <c r="I21" s="107"/>
      <c r="J21" s="115"/>
      <c r="L21" s="5"/>
    </row>
    <row r="22" spans="1:16">
      <c r="E22" s="2"/>
      <c r="F22" s="2"/>
      <c r="G22" s="2"/>
      <c r="H22" s="15"/>
      <c r="I22" s="22"/>
      <c r="J22" s="22"/>
      <c r="L22" s="5"/>
    </row>
    <row r="23" spans="1:16">
      <c r="E23" s="110" t="e">
        <f>D116</f>
        <v>#N/A</v>
      </c>
      <c r="F23" s="110"/>
      <c r="G23" s="2"/>
      <c r="H23" s="15"/>
      <c r="I23" s="22"/>
      <c r="J23" s="22"/>
      <c r="L23" s="14"/>
      <c r="M23" s="146"/>
      <c r="N23" s="110"/>
      <c r="O23" s="27"/>
      <c r="P23" s="53"/>
    </row>
    <row r="24" spans="1:16">
      <c r="E24" s="111"/>
      <c r="F24" s="112"/>
      <c r="G24" s="2"/>
      <c r="H24" s="6"/>
      <c r="K24" s="4"/>
      <c r="L24" s="14">
        <v>-18</v>
      </c>
      <c r="M24" s="116" t="s">
        <v>2</v>
      </c>
      <c r="N24" s="117"/>
      <c r="O24" s="27"/>
      <c r="P24" s="53"/>
    </row>
    <row r="25" spans="1:16">
      <c r="E25" s="4"/>
      <c r="F25" s="14">
        <v>-4</v>
      </c>
      <c r="G25" s="106"/>
      <c r="H25" s="115"/>
      <c r="K25" s="4"/>
      <c r="M25" s="42"/>
      <c r="N25" s="13"/>
    </row>
    <row r="26" spans="1:16">
      <c r="C26" s="56"/>
      <c r="D26" s="56"/>
      <c r="E26" s="4"/>
      <c r="F26" s="5"/>
      <c r="K26" s="4"/>
      <c r="L26" s="14"/>
      <c r="M26" s="42"/>
      <c r="N26" s="13"/>
    </row>
    <row r="27" spans="1:16">
      <c r="E27" s="110" t="e">
        <f>D118</f>
        <v>#N/A</v>
      </c>
      <c r="F27" s="120"/>
      <c r="K27" s="4"/>
      <c r="L27" s="5"/>
      <c r="M27" s="42"/>
      <c r="N27" s="13"/>
    </row>
    <row r="28" spans="1:16">
      <c r="E28" s="2"/>
      <c r="F28" s="2"/>
      <c r="I28" s="110" t="str">
        <f>IF(K13="","",IF(K13=I6,I21,I6))</f>
        <v/>
      </c>
      <c r="J28" s="110"/>
      <c r="K28" s="4"/>
      <c r="L28" s="5"/>
      <c r="M28" s="42"/>
      <c r="N28" s="13"/>
    </row>
    <row r="29" spans="1:16">
      <c r="E29" s="2"/>
      <c r="F29" s="2"/>
      <c r="I29" s="111" t="s">
        <v>58</v>
      </c>
      <c r="J29" s="112"/>
      <c r="L29" s="5"/>
      <c r="M29" s="42"/>
      <c r="N29" s="13"/>
    </row>
    <row r="30" spans="1:16">
      <c r="A30" s="110" t="str">
        <f>IF(E18="","",IF(E18=C16,C20,C16))</f>
        <v/>
      </c>
      <c r="B30" s="110"/>
      <c r="C30" s="24"/>
      <c r="D30" s="24"/>
      <c r="E30" s="110" t="str">
        <f>IF(I21="","",IF(I21=G16,G25,G16))</f>
        <v/>
      </c>
      <c r="F30" s="110"/>
      <c r="I30" s="4"/>
      <c r="J30" s="14"/>
      <c r="K30" s="4"/>
      <c r="L30" s="5"/>
      <c r="M30" s="4"/>
      <c r="N30" s="13"/>
    </row>
    <row r="31" spans="1:16">
      <c r="A31" s="111" t="s">
        <v>1</v>
      </c>
      <c r="B31" s="112"/>
      <c r="E31" s="111" t="s">
        <v>57</v>
      </c>
      <c r="F31" s="112"/>
      <c r="J31" s="5"/>
      <c r="K31" s="4"/>
      <c r="L31" s="5"/>
      <c r="M31" s="4"/>
      <c r="N31" s="16">
        <v>-19</v>
      </c>
    </row>
    <row r="32" spans="1:16">
      <c r="A32" s="4"/>
      <c r="B32" s="14">
        <v>-7</v>
      </c>
      <c r="C32" s="146"/>
      <c r="D32" s="110"/>
      <c r="E32" s="4"/>
      <c r="F32" s="14">
        <v>-14</v>
      </c>
      <c r="G32" s="146"/>
      <c r="H32" s="110"/>
      <c r="J32" s="14">
        <v>-17</v>
      </c>
      <c r="K32" s="146"/>
      <c r="L32" s="120"/>
      <c r="M32" s="4"/>
      <c r="N32" s="13"/>
    </row>
    <row r="33" spans="1:16">
      <c r="A33" s="4"/>
      <c r="B33" s="5"/>
      <c r="C33" s="10"/>
      <c r="D33" s="11"/>
      <c r="E33" s="4"/>
      <c r="F33" s="5"/>
      <c r="G33" s="8"/>
      <c r="H33" s="9"/>
      <c r="J33" s="5"/>
      <c r="M33" s="4"/>
      <c r="N33" s="16"/>
      <c r="O33" s="118"/>
      <c r="P33" s="119"/>
    </row>
    <row r="34" spans="1:16">
      <c r="A34" s="110" t="str">
        <f>IF(G3="","",IF(G3=E1,E5,E1))</f>
        <v/>
      </c>
      <c r="B34" s="120"/>
      <c r="C34" s="4"/>
      <c r="D34" s="14">
        <v>-9</v>
      </c>
      <c r="E34" s="110"/>
      <c r="F34" s="120"/>
      <c r="G34" s="4"/>
      <c r="H34" s="5"/>
      <c r="J34" s="5"/>
      <c r="M34" s="4"/>
      <c r="N34" s="13"/>
      <c r="O34" s="113" t="s">
        <v>2</v>
      </c>
      <c r="P34" s="114"/>
    </row>
    <row r="35" spans="1:16">
      <c r="A35" s="111" t="s">
        <v>23</v>
      </c>
      <c r="B35" s="111"/>
      <c r="C35" s="4"/>
      <c r="D35" s="5"/>
      <c r="E35" s="10"/>
      <c r="F35" s="10"/>
      <c r="G35" s="4"/>
      <c r="H35" s="5"/>
      <c r="I35" s="4"/>
      <c r="J35" s="5"/>
      <c r="M35" s="4"/>
      <c r="N35" s="13"/>
    </row>
    <row r="36" spans="1:16">
      <c r="B36" s="4"/>
      <c r="C36" s="110" t="str">
        <f>IF(G9="","",IF(G9=E7,E11,E7))</f>
        <v/>
      </c>
      <c r="D36" s="120"/>
      <c r="E36" s="4"/>
      <c r="F36" s="60"/>
      <c r="G36" s="4"/>
      <c r="H36" s="14">
        <v>-16</v>
      </c>
      <c r="I36" s="106"/>
      <c r="J36" s="115"/>
      <c r="M36" s="4"/>
      <c r="N36" s="13"/>
    </row>
    <row r="37" spans="1:16">
      <c r="C37" s="111" t="s">
        <v>37</v>
      </c>
      <c r="D37" s="111"/>
      <c r="E37" s="4"/>
      <c r="F37" s="4"/>
      <c r="G37" s="4"/>
      <c r="H37" s="5"/>
      <c r="M37" s="4"/>
      <c r="N37" s="13"/>
    </row>
    <row r="38" spans="1:16">
      <c r="E38" s="110" t="str">
        <f>IF(I6="","",IF(I6=G3,G9,G3))</f>
        <v/>
      </c>
      <c r="F38" s="110"/>
      <c r="G38" s="4"/>
      <c r="H38" s="5"/>
      <c r="M38" s="121" t="str">
        <f>IF(M23="","",IF(M23=K32,K13,""))</f>
        <v/>
      </c>
      <c r="N38" s="122"/>
    </row>
    <row r="39" spans="1:16">
      <c r="E39" s="111" t="s">
        <v>47</v>
      </c>
      <c r="F39" s="112"/>
      <c r="G39" s="4"/>
      <c r="H39" s="5"/>
      <c r="M39" s="114" t="s">
        <v>60</v>
      </c>
      <c r="N39" s="114"/>
    </row>
    <row r="40" spans="1:16">
      <c r="C40" s="110" t="str">
        <f>IF(G16="","",IF(G16=E14,E18,E14))</f>
        <v/>
      </c>
      <c r="D40" s="110"/>
      <c r="E40" s="4"/>
      <c r="F40" s="14">
        <v>-13</v>
      </c>
      <c r="G40" s="146"/>
      <c r="H40" s="120"/>
      <c r="I40" s="24"/>
      <c r="J40" s="24"/>
    </row>
    <row r="41" spans="1:16" ht="13.5" thickBot="1">
      <c r="C41" s="111" t="s">
        <v>59</v>
      </c>
      <c r="D41" s="112"/>
      <c r="E41" s="4"/>
      <c r="F41" s="5"/>
      <c r="G41" s="4"/>
      <c r="J41" s="44"/>
      <c r="K41" s="44"/>
      <c r="L41" s="44"/>
      <c r="M41" s="4"/>
    </row>
    <row r="42" spans="1:16">
      <c r="A42" s="110" t="str">
        <f>IF(E11="","",IF(E11=C9,C13,C9))</f>
        <v/>
      </c>
      <c r="B42" s="110"/>
      <c r="C42" s="4"/>
      <c r="D42" s="14">
        <v>-10</v>
      </c>
      <c r="E42" s="146"/>
      <c r="F42" s="120"/>
      <c r="G42" s="4"/>
      <c r="J42" s="27"/>
      <c r="K42" s="22"/>
      <c r="O42" s="124" t="s">
        <v>8</v>
      </c>
      <c r="P42" s="125"/>
    </row>
    <row r="43" spans="1:16" ht="13.5" thickBot="1">
      <c r="A43" s="111" t="s">
        <v>0</v>
      </c>
      <c r="B43" s="112"/>
      <c r="C43" s="4"/>
      <c r="D43" s="5"/>
      <c r="E43" s="12"/>
      <c r="F43" s="10"/>
      <c r="J43" s="27"/>
      <c r="K43" s="22"/>
      <c r="O43" s="129">
        <v>5</v>
      </c>
      <c r="P43" s="130"/>
    </row>
    <row r="44" spans="1:16">
      <c r="A44" s="4"/>
      <c r="B44" s="14">
        <v>-8</v>
      </c>
      <c r="C44" s="146"/>
      <c r="D44" s="120"/>
      <c r="J44" s="27"/>
    </row>
    <row r="45" spans="1:16" ht="13.5" thickBot="1">
      <c r="A45" s="4"/>
      <c r="B45" s="5"/>
      <c r="C45" s="10"/>
      <c r="D45" s="10"/>
      <c r="J45" s="27"/>
    </row>
    <row r="46" spans="1:16" ht="13.5" thickBot="1">
      <c r="A46" s="110" t="str">
        <f>IF(G25="","",IF(G25=E23,E27,E23))</f>
        <v/>
      </c>
      <c r="B46" s="120"/>
      <c r="J46" s="27"/>
      <c r="K46" s="22"/>
      <c r="L46" s="131" t="s">
        <v>143</v>
      </c>
      <c r="M46" s="132"/>
      <c r="N46" s="62">
        <v>1</v>
      </c>
      <c r="P46" s="55" t="s">
        <v>19</v>
      </c>
    </row>
    <row r="47" spans="1:16" ht="13.5" thickBot="1">
      <c r="A47" s="111" t="s">
        <v>33</v>
      </c>
      <c r="B47" s="111"/>
      <c r="D47" s="126" t="s">
        <v>24</v>
      </c>
      <c r="E47" s="127"/>
      <c r="H47" s="93"/>
      <c r="I47" s="93"/>
      <c r="J47" s="94"/>
      <c r="K47" s="93"/>
      <c r="L47" s="133" t="s">
        <v>18</v>
      </c>
      <c r="M47" s="134"/>
      <c r="N47" s="63">
        <v>0</v>
      </c>
      <c r="P47" s="20">
        <f>N46*O52+N47-O52</f>
        <v>0</v>
      </c>
    </row>
    <row r="48" spans="1:16">
      <c r="D48" s="32" t="s">
        <v>25</v>
      </c>
      <c r="E48" s="65">
        <v>0.4</v>
      </c>
      <c r="G48" s="48" t="s">
        <v>2</v>
      </c>
      <c r="H48" s="126">
        <f>IF(M38="",M23,O33)</f>
        <v>0</v>
      </c>
      <c r="I48" s="127"/>
      <c r="J48" s="45">
        <f t="shared" ref="J48:J54" si="0">$O$51*E48</f>
        <v>0</v>
      </c>
      <c r="M48" s="93"/>
      <c r="N48" s="96"/>
    </row>
    <row r="49" spans="1:16" ht="13.5" thickBot="1">
      <c r="D49" s="30" t="s">
        <v>6</v>
      </c>
      <c r="E49" s="64">
        <v>0.3</v>
      </c>
      <c r="G49" s="49" t="s">
        <v>7</v>
      </c>
      <c r="H49" s="147">
        <f>IF(M23=K13,K32,IF(O33=M23,M38,IF(O33=M38,M23,"")))</f>
        <v>0</v>
      </c>
      <c r="I49" s="148"/>
      <c r="J49" s="46">
        <f t="shared" si="0"/>
        <v>0</v>
      </c>
      <c r="M49" s="93"/>
      <c r="N49" s="96"/>
    </row>
    <row r="50" spans="1:16">
      <c r="D50" s="30" t="s">
        <v>5</v>
      </c>
      <c r="E50" s="64">
        <v>0.2</v>
      </c>
      <c r="G50" s="49" t="s">
        <v>5</v>
      </c>
      <c r="H50" s="128">
        <f>IF(K32=I28,I36,I28)</f>
        <v>0</v>
      </c>
      <c r="I50" s="128"/>
      <c r="J50" s="46">
        <f t="shared" si="0"/>
        <v>0</v>
      </c>
      <c r="M50" s="93"/>
      <c r="N50" s="96"/>
      <c r="O50" s="124" t="s">
        <v>17</v>
      </c>
      <c r="P50" s="125"/>
    </row>
    <row r="51" spans="1:16" ht="13.5" thickBot="1">
      <c r="D51" s="30" t="s">
        <v>4</v>
      </c>
      <c r="E51" s="64">
        <v>0.1</v>
      </c>
      <c r="G51" s="50" t="s">
        <v>4</v>
      </c>
      <c r="H51" s="128">
        <f>IF(I36=G32,G40,G32)</f>
        <v>0</v>
      </c>
      <c r="I51" s="128"/>
      <c r="J51" s="46">
        <f t="shared" si="0"/>
        <v>0</v>
      </c>
      <c r="M51" s="93"/>
      <c r="N51" s="96"/>
      <c r="O51" s="139">
        <f>O52*N46+N47</f>
        <v>0</v>
      </c>
      <c r="P51" s="140"/>
    </row>
    <row r="52" spans="1:16">
      <c r="D52" s="30" t="s">
        <v>49</v>
      </c>
      <c r="E52" s="64">
        <v>0</v>
      </c>
      <c r="G52" s="50" t="s">
        <v>49</v>
      </c>
      <c r="H52" s="128">
        <f>IF(G32=E30,E34,E30)</f>
        <v>0</v>
      </c>
      <c r="I52" s="128"/>
      <c r="J52" s="46">
        <f t="shared" si="0"/>
        <v>0</v>
      </c>
      <c r="M52" s="93"/>
      <c r="N52" s="96"/>
      <c r="O52" s="17">
        <f>COUNTA(E59:E78)*O43</f>
        <v>0</v>
      </c>
    </row>
    <row r="53" spans="1:16">
      <c r="D53" s="30" t="s">
        <v>49</v>
      </c>
      <c r="E53" s="64">
        <v>0</v>
      </c>
      <c r="G53" s="50" t="s">
        <v>49</v>
      </c>
      <c r="H53" s="128">
        <f>IF(G40=E38,E42,E38)</f>
        <v>0</v>
      </c>
      <c r="I53" s="128"/>
      <c r="J53" s="46">
        <f t="shared" si="0"/>
        <v>0</v>
      </c>
      <c r="M53" s="93"/>
      <c r="N53" s="96"/>
    </row>
    <row r="54" spans="1:16">
      <c r="D54" s="30" t="s">
        <v>50</v>
      </c>
      <c r="E54" s="64">
        <v>0</v>
      </c>
      <c r="G54" s="50" t="s">
        <v>50</v>
      </c>
      <c r="H54" s="128" t="str">
        <f>IF(E34=C32,C36,C32)</f>
        <v/>
      </c>
      <c r="I54" s="128"/>
      <c r="J54" s="46">
        <f t="shared" si="0"/>
        <v>0</v>
      </c>
      <c r="M54" s="93"/>
      <c r="N54" s="96"/>
    </row>
    <row r="55" spans="1:16">
      <c r="D55" s="30" t="s">
        <v>50</v>
      </c>
      <c r="E55" s="64">
        <v>0</v>
      </c>
      <c r="G55" s="50" t="s">
        <v>50</v>
      </c>
      <c r="H55" s="128">
        <f>IF(E42=C40,C44,C40)</f>
        <v>0</v>
      </c>
      <c r="I55" s="128"/>
      <c r="J55" s="46">
        <f>$O$51*E54</f>
        <v>0</v>
      </c>
      <c r="M55" s="93"/>
      <c r="N55" s="96"/>
    </row>
    <row r="56" spans="1:16">
      <c r="D56" s="30" t="s">
        <v>99</v>
      </c>
      <c r="E56" s="64">
        <v>0</v>
      </c>
      <c r="G56" s="50" t="s">
        <v>54</v>
      </c>
      <c r="H56" s="128" t="str">
        <f>IF(C32=A30,A34,A30)</f>
        <v/>
      </c>
      <c r="I56" s="128"/>
      <c r="J56" s="46">
        <f>$O$51*E56</f>
        <v>0</v>
      </c>
      <c r="M56" s="93"/>
      <c r="N56" s="96"/>
    </row>
    <row r="57" spans="1:16" ht="13.5" thickBot="1">
      <c r="D57" s="31" t="s">
        <v>99</v>
      </c>
      <c r="E57" s="66">
        <v>0</v>
      </c>
      <c r="F57" s="95"/>
      <c r="G57" s="51" t="s">
        <v>54</v>
      </c>
      <c r="H57" s="138" t="str">
        <f>IF(C44=A42,A46,A42)</f>
        <v/>
      </c>
      <c r="I57" s="138"/>
      <c r="J57" s="47">
        <f>$O$51*E57</f>
        <v>0</v>
      </c>
      <c r="M57" s="93"/>
      <c r="N57" s="96"/>
    </row>
    <row r="58" spans="1:16" ht="13.5" thickBot="1">
      <c r="A58" s="25"/>
      <c r="B58" s="34" t="s">
        <v>44</v>
      </c>
      <c r="C58" s="135" t="s">
        <v>45</v>
      </c>
      <c r="D58" s="135"/>
      <c r="E58" s="29" t="s">
        <v>15</v>
      </c>
    </row>
    <row r="59" spans="1:16">
      <c r="A59" s="30" t="s">
        <v>9</v>
      </c>
      <c r="B59" s="70"/>
      <c r="C59" s="136"/>
      <c r="D59" s="137"/>
      <c r="E59" s="67"/>
    </row>
    <row r="60" spans="1:16">
      <c r="A60" s="30" t="s">
        <v>10</v>
      </c>
      <c r="B60" s="71"/>
      <c r="C60" s="143"/>
      <c r="D60" s="143"/>
      <c r="E60" s="68"/>
    </row>
    <row r="61" spans="1:16">
      <c r="A61" s="30" t="s">
        <v>11</v>
      </c>
      <c r="B61" s="71"/>
      <c r="C61" s="143"/>
      <c r="D61" s="143"/>
      <c r="E61" s="68"/>
    </row>
    <row r="62" spans="1:16">
      <c r="A62" s="30" t="s">
        <v>12</v>
      </c>
      <c r="B62" s="71"/>
      <c r="C62" s="143"/>
      <c r="D62" s="143"/>
      <c r="E62" s="68"/>
    </row>
    <row r="63" spans="1:16">
      <c r="A63" s="30" t="s">
        <v>13</v>
      </c>
      <c r="B63" s="71"/>
      <c r="C63" s="143"/>
      <c r="D63" s="143"/>
      <c r="E63" s="68"/>
    </row>
    <row r="64" spans="1:16">
      <c r="A64" s="30" t="s">
        <v>14</v>
      </c>
      <c r="B64" s="71"/>
      <c r="C64" s="143"/>
      <c r="D64" s="143"/>
      <c r="E64" s="68"/>
    </row>
    <row r="65" spans="1:7">
      <c r="A65" s="30" t="s">
        <v>21</v>
      </c>
      <c r="B65" s="71"/>
      <c r="C65" s="143"/>
      <c r="D65" s="143"/>
      <c r="E65" s="68"/>
      <c r="G65" s="21"/>
    </row>
    <row r="66" spans="1:7">
      <c r="A66" s="30" t="s">
        <v>22</v>
      </c>
      <c r="B66" s="71"/>
      <c r="C66" s="143"/>
      <c r="D66" s="143"/>
      <c r="E66" s="68"/>
      <c r="G66" s="21"/>
    </row>
    <row r="67" spans="1:7">
      <c r="A67" s="30" t="s">
        <v>26</v>
      </c>
      <c r="B67" s="71"/>
      <c r="C67" s="143"/>
      <c r="D67" s="143"/>
      <c r="E67" s="68"/>
      <c r="G67" s="21"/>
    </row>
    <row r="68" spans="1:7">
      <c r="A68" s="30" t="s">
        <v>27</v>
      </c>
      <c r="B68" s="77"/>
      <c r="C68" s="152"/>
      <c r="D68" s="152"/>
      <c r="E68" s="78"/>
      <c r="G68" s="21"/>
    </row>
    <row r="69" spans="1:7">
      <c r="A69" s="30" t="s">
        <v>35</v>
      </c>
      <c r="B69" s="71"/>
      <c r="C69" s="153"/>
      <c r="D69" s="154"/>
      <c r="E69" s="68"/>
      <c r="G69" s="21"/>
    </row>
    <row r="70" spans="1:7">
      <c r="A70" s="30" t="s">
        <v>36</v>
      </c>
      <c r="B70" s="71"/>
      <c r="C70" s="143"/>
      <c r="D70" s="143"/>
      <c r="E70" s="68"/>
      <c r="G70" s="21"/>
    </row>
    <row r="71" spans="1:7">
      <c r="A71" s="30" t="s">
        <v>40</v>
      </c>
      <c r="B71" s="71"/>
      <c r="C71" s="143"/>
      <c r="D71" s="143"/>
      <c r="E71" s="68"/>
    </row>
    <row r="72" spans="1:7">
      <c r="A72" s="30" t="s">
        <v>41</v>
      </c>
      <c r="B72" s="71"/>
      <c r="C72" s="143"/>
      <c r="D72" s="143"/>
      <c r="E72" s="68"/>
    </row>
    <row r="73" spans="1:7">
      <c r="A73" s="30" t="s">
        <v>42</v>
      </c>
      <c r="B73" s="71"/>
      <c r="C73" s="143"/>
      <c r="D73" s="143"/>
      <c r="E73" s="68"/>
    </row>
    <row r="74" spans="1:7">
      <c r="A74" s="30" t="s">
        <v>43</v>
      </c>
      <c r="B74" s="71"/>
      <c r="C74" s="143"/>
      <c r="D74" s="143"/>
      <c r="E74" s="68"/>
    </row>
    <row r="75" spans="1:7">
      <c r="A75" s="30" t="s">
        <v>55</v>
      </c>
      <c r="B75" s="71"/>
      <c r="C75" s="143"/>
      <c r="D75" s="143"/>
      <c r="E75" s="68"/>
    </row>
    <row r="76" spans="1:7">
      <c r="A76" s="30" t="s">
        <v>56</v>
      </c>
      <c r="B76" s="71"/>
      <c r="C76" s="143"/>
      <c r="D76" s="143"/>
      <c r="E76" s="68"/>
    </row>
    <row r="77" spans="1:7">
      <c r="A77" s="30" t="s">
        <v>62</v>
      </c>
      <c r="B77" s="71"/>
      <c r="C77" s="143"/>
      <c r="D77" s="143"/>
      <c r="E77" s="68"/>
    </row>
    <row r="78" spans="1:7" ht="13.5" thickBot="1">
      <c r="A78" s="31" t="s">
        <v>63</v>
      </c>
      <c r="B78" s="72"/>
      <c r="C78" s="142"/>
      <c r="D78" s="142"/>
      <c r="E78" s="69"/>
    </row>
    <row r="82" spans="1:5">
      <c r="A82" s="80"/>
      <c r="B82" s="80"/>
      <c r="C82" s="80"/>
      <c r="D82" s="80"/>
      <c r="E82" s="80"/>
    </row>
    <row r="83" spans="1:5">
      <c r="A83" s="80"/>
      <c r="B83" s="80"/>
      <c r="C83" s="80"/>
      <c r="D83" s="80"/>
      <c r="E83" s="80"/>
    </row>
    <row r="84" spans="1:5">
      <c r="E84" s="80"/>
    </row>
    <row r="85" spans="1:5">
      <c r="E85" s="80"/>
    </row>
    <row r="86" spans="1:5">
      <c r="E86" s="80"/>
    </row>
    <row r="87" spans="1:5">
      <c r="E87" s="80"/>
    </row>
    <row r="88" spans="1:5">
      <c r="E88" s="80"/>
    </row>
    <row r="89" spans="1:5">
      <c r="E89" s="80"/>
    </row>
    <row r="90" spans="1:5">
      <c r="E90" s="80"/>
    </row>
    <row r="91" spans="1:5">
      <c r="E91" s="80"/>
    </row>
    <row r="92" spans="1:5">
      <c r="E92" s="80"/>
    </row>
    <row r="93" spans="1:5">
      <c r="E93" s="80"/>
    </row>
    <row r="94" spans="1:5">
      <c r="E94" s="80"/>
    </row>
    <row r="95" spans="1:5">
      <c r="E95" s="80"/>
    </row>
    <row r="96" spans="1:5">
      <c r="E96" s="80"/>
    </row>
    <row r="97" spans="1:5">
      <c r="E97" s="80"/>
    </row>
    <row r="98" spans="1:5">
      <c r="E98" s="80"/>
    </row>
    <row r="99" spans="1:5">
      <c r="E99" s="80"/>
    </row>
    <row r="100" spans="1:5">
      <c r="A100" s="81" t="s">
        <v>70</v>
      </c>
      <c r="B100" s="81" t="e">
        <f>INDEX($C$59:$C$78,MATCH(A100,$B$59:$B$78,0))</f>
        <v>#N/A</v>
      </c>
      <c r="C100" s="81"/>
      <c r="D100" s="81" t="e">
        <f>B100&amp;" / "&amp;B101</f>
        <v>#N/A</v>
      </c>
      <c r="E100" s="80"/>
    </row>
    <row r="101" spans="1:5">
      <c r="A101" s="81" t="s">
        <v>73</v>
      </c>
      <c r="B101" s="81" t="e">
        <f t="shared" ref="B101:B119" si="1">INDEX($C$59:$C$78,MATCH(A101,$B$59:$B$78,0))</f>
        <v>#N/A</v>
      </c>
      <c r="C101" s="81"/>
      <c r="D101" s="81"/>
      <c r="E101" s="80"/>
    </row>
    <row r="102" spans="1:5">
      <c r="A102" s="81" t="s">
        <v>74</v>
      </c>
      <c r="B102" s="81" t="e">
        <f t="shared" si="1"/>
        <v>#N/A</v>
      </c>
      <c r="C102" s="81"/>
      <c r="D102" s="81" t="e">
        <f>B102&amp;" / "&amp;B103</f>
        <v>#N/A</v>
      </c>
      <c r="E102" s="80"/>
    </row>
    <row r="103" spans="1:5">
      <c r="A103" s="81" t="s">
        <v>83</v>
      </c>
      <c r="B103" s="81" t="e">
        <f t="shared" si="1"/>
        <v>#N/A</v>
      </c>
      <c r="C103" s="81"/>
      <c r="D103" s="81"/>
      <c r="E103" s="80"/>
    </row>
    <row r="104" spans="1:5">
      <c r="A104" s="81" t="s">
        <v>67</v>
      </c>
      <c r="B104" s="81" t="e">
        <f t="shared" si="1"/>
        <v>#N/A</v>
      </c>
      <c r="C104" s="81"/>
      <c r="D104" s="81" t="e">
        <f>B104&amp;" / "&amp;B105</f>
        <v>#N/A</v>
      </c>
      <c r="E104" s="80"/>
    </row>
    <row r="105" spans="1:5">
      <c r="A105" s="81" t="s">
        <v>75</v>
      </c>
      <c r="B105" s="81" t="e">
        <f t="shared" si="1"/>
        <v>#N/A</v>
      </c>
      <c r="C105" s="81"/>
      <c r="D105" s="81"/>
    </row>
    <row r="106" spans="1:5">
      <c r="A106" s="81" t="s">
        <v>68</v>
      </c>
      <c r="B106" s="81" t="e">
        <f t="shared" si="1"/>
        <v>#N/A</v>
      </c>
      <c r="C106" s="81"/>
      <c r="D106" s="81" t="e">
        <f>B106&amp;" / "&amp;B107</f>
        <v>#N/A</v>
      </c>
    </row>
    <row r="107" spans="1:5">
      <c r="A107" s="81" t="s">
        <v>76</v>
      </c>
      <c r="B107" s="81" t="e">
        <f t="shared" si="1"/>
        <v>#N/A</v>
      </c>
      <c r="C107" s="81"/>
      <c r="D107" s="81"/>
    </row>
    <row r="108" spans="1:5">
      <c r="A108" s="81" t="s">
        <v>86</v>
      </c>
      <c r="B108" s="81" t="e">
        <f t="shared" si="1"/>
        <v>#N/A</v>
      </c>
      <c r="C108" s="80"/>
      <c r="D108" s="81" t="e">
        <f>B108&amp;" / "&amp;B109</f>
        <v>#N/A</v>
      </c>
    </row>
    <row r="109" spans="1:5">
      <c r="A109" s="81" t="s">
        <v>72</v>
      </c>
      <c r="B109" s="81" t="e">
        <f t="shared" si="1"/>
        <v>#N/A</v>
      </c>
      <c r="C109" s="80"/>
      <c r="D109" s="81"/>
    </row>
    <row r="110" spans="1:5">
      <c r="A110" s="81" t="s">
        <v>81</v>
      </c>
      <c r="B110" s="81" t="e">
        <f t="shared" si="1"/>
        <v>#N/A</v>
      </c>
      <c r="C110" s="80"/>
      <c r="D110" s="81" t="e">
        <f>B110&amp;" / "&amp;B111</f>
        <v>#N/A</v>
      </c>
    </row>
    <row r="111" spans="1:5">
      <c r="A111" s="81" t="s">
        <v>69</v>
      </c>
      <c r="B111" s="81" t="e">
        <f t="shared" si="1"/>
        <v>#N/A</v>
      </c>
      <c r="C111" s="80"/>
      <c r="D111" s="81"/>
    </row>
    <row r="112" spans="1:5">
      <c r="A112" s="81" t="s">
        <v>79</v>
      </c>
      <c r="B112" s="81" t="e">
        <f t="shared" si="1"/>
        <v>#N/A</v>
      </c>
      <c r="C112" s="80"/>
      <c r="D112" s="81" t="e">
        <f>B112&amp;" / "&amp;B113</f>
        <v>#N/A</v>
      </c>
    </row>
    <row r="113" spans="1:4">
      <c r="A113" s="81" t="s">
        <v>71</v>
      </c>
      <c r="B113" s="81" t="e">
        <f t="shared" si="1"/>
        <v>#N/A</v>
      </c>
      <c r="C113" s="80"/>
      <c r="D113" s="81"/>
    </row>
    <row r="114" spans="1:4">
      <c r="A114" s="81" t="s">
        <v>78</v>
      </c>
      <c r="B114" s="81" t="e">
        <f t="shared" si="1"/>
        <v>#N/A</v>
      </c>
      <c r="C114" s="80"/>
      <c r="D114" s="81" t="e">
        <f>B114&amp;" / "&amp;B115</f>
        <v>#N/A</v>
      </c>
    </row>
    <row r="115" spans="1:4">
      <c r="A115" s="81" t="s">
        <v>82</v>
      </c>
      <c r="B115" s="81" t="e">
        <f t="shared" si="1"/>
        <v>#N/A</v>
      </c>
      <c r="C115" s="80"/>
      <c r="D115" s="81"/>
    </row>
    <row r="116" spans="1:4">
      <c r="A116" s="81" t="s">
        <v>85</v>
      </c>
      <c r="B116" s="81" t="e">
        <f t="shared" si="1"/>
        <v>#N/A</v>
      </c>
      <c r="C116" s="80"/>
      <c r="D116" s="81" t="e">
        <f>B116&amp;" / "&amp;B117</f>
        <v>#N/A</v>
      </c>
    </row>
    <row r="117" spans="1:4">
      <c r="A117" s="81" t="s">
        <v>84</v>
      </c>
      <c r="B117" s="81" t="e">
        <f t="shared" si="1"/>
        <v>#N/A</v>
      </c>
      <c r="C117" s="80"/>
      <c r="D117" s="81"/>
    </row>
    <row r="118" spans="1:4">
      <c r="A118" s="81" t="s">
        <v>77</v>
      </c>
      <c r="B118" s="81" t="e">
        <f t="shared" si="1"/>
        <v>#N/A</v>
      </c>
      <c r="C118" s="80"/>
      <c r="D118" s="81" t="e">
        <f>B118&amp;" / "&amp;B119</f>
        <v>#N/A</v>
      </c>
    </row>
    <row r="119" spans="1:4">
      <c r="A119" s="81" t="s">
        <v>80</v>
      </c>
      <c r="B119" s="81" t="e">
        <f t="shared" si="1"/>
        <v>#N/A</v>
      </c>
      <c r="C119" s="80"/>
      <c r="D119" s="81"/>
    </row>
  </sheetData>
  <mergeCells count="95">
    <mergeCell ref="C78:D78"/>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O43:P43"/>
    <mergeCell ref="K32:L32"/>
    <mergeCell ref="G32:H32"/>
    <mergeCell ref="E34:F34"/>
    <mergeCell ref="C37:D37"/>
    <mergeCell ref="M39:N39"/>
    <mergeCell ref="O34:P34"/>
    <mergeCell ref="O51:P51"/>
    <mergeCell ref="A30:B30"/>
    <mergeCell ref="A34:B34"/>
    <mergeCell ref="C44:D44"/>
    <mergeCell ref="E31:F31"/>
    <mergeCell ref="E38:F38"/>
    <mergeCell ref="E39:F39"/>
    <mergeCell ref="C32:D32"/>
    <mergeCell ref="C36:D36"/>
    <mergeCell ref="C40:D40"/>
    <mergeCell ref="C41:D41"/>
    <mergeCell ref="A42:B42"/>
    <mergeCell ref="A46:B46"/>
    <mergeCell ref="A47:B47"/>
    <mergeCell ref="A43:B43"/>
    <mergeCell ref="O33:P33"/>
    <mergeCell ref="A35:B35"/>
    <mergeCell ref="C9:D9"/>
    <mergeCell ref="C10:D10"/>
    <mergeCell ref="C13:D13"/>
    <mergeCell ref="A31:B31"/>
    <mergeCell ref="C17:D17"/>
    <mergeCell ref="C16:D16"/>
    <mergeCell ref="C20:D20"/>
    <mergeCell ref="H57:I57"/>
    <mergeCell ref="H56:I56"/>
    <mergeCell ref="G25:H25"/>
    <mergeCell ref="I29:J29"/>
    <mergeCell ref="I28:J28"/>
    <mergeCell ref="H48:I48"/>
    <mergeCell ref="H49:I49"/>
    <mergeCell ref="H50:I50"/>
    <mergeCell ref="H51:I51"/>
    <mergeCell ref="H55:I55"/>
    <mergeCell ref="H53:I53"/>
    <mergeCell ref="H54:I54"/>
    <mergeCell ref="E1:F1"/>
    <mergeCell ref="E15:F15"/>
    <mergeCell ref="E7:F7"/>
    <mergeCell ref="O50:P50"/>
    <mergeCell ref="H52:I52"/>
    <mergeCell ref="M24:N24"/>
    <mergeCell ref="K13:L13"/>
    <mergeCell ref="M23:N23"/>
    <mergeCell ref="G3:H3"/>
    <mergeCell ref="O42:P42"/>
    <mergeCell ref="G4:H4"/>
    <mergeCell ref="D47:E47"/>
    <mergeCell ref="L46:M46"/>
    <mergeCell ref="E30:F30"/>
    <mergeCell ref="E27:F27"/>
    <mergeCell ref="G9:H9"/>
    <mergeCell ref="L47:M47"/>
    <mergeCell ref="I36:J36"/>
    <mergeCell ref="G40:H40"/>
    <mergeCell ref="M38:N38"/>
    <mergeCell ref="E5:F5"/>
    <mergeCell ref="E11:F11"/>
    <mergeCell ref="E24:F24"/>
    <mergeCell ref="E23:F23"/>
    <mergeCell ref="I6:J6"/>
    <mergeCell ref="I21:J21"/>
    <mergeCell ref="E42:F42"/>
    <mergeCell ref="G16:H16"/>
    <mergeCell ref="G17:H17"/>
    <mergeCell ref="E14:F14"/>
    <mergeCell ref="E18:F18"/>
  </mergeCells>
  <phoneticPr fontId="0" type="noConversion"/>
  <conditionalFormatting sqref="H48:H57 P11 J48:J57">
    <cfRule type="cellIs" dxfId="29" priority="1" stopIfTrue="1" operator="equal">
      <formula>0</formula>
    </cfRule>
  </conditionalFormatting>
  <conditionalFormatting sqref="C1:F27">
    <cfRule type="cellIs" dxfId="28" priority="2" stopIfTrue="1" operator="equal">
      <formula>"0 / 0"</formula>
    </cfRule>
  </conditionalFormatting>
  <printOptions horizontalCentered="1" verticalCentered="1"/>
  <pageMargins left="0.75" right="0.75" top="0.17" bottom="0.3" header="0.17" footer="0.3"/>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33" ma:contentTypeDescription="Create a new document." ma:contentTypeScope="" ma:versionID="37d3ec2b48d53e45b233ad8f52fe1b11"/>
</file>

<file path=customXml/itemProps1.xml><?xml version="1.0" encoding="utf-8"?>
<ds:datastoreItem xmlns:ds="http://schemas.openxmlformats.org/officeDocument/2006/customXml" ds:itemID="{4A29A3E1-555C-4B2C-82A5-B88707D4C41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16CBD56-A7CF-4595-9E97-D880D1EDD503}">
  <ds:schemaRefs>
    <ds:schemaRef ds:uri="http://schemas.microsoft.com/sharepoint/v3/contenttype/forms"/>
  </ds:schemaRefs>
</ds:datastoreItem>
</file>

<file path=customXml/itemProps3.xml><?xml version="1.0" encoding="utf-8"?>
<ds:datastoreItem xmlns:ds="http://schemas.openxmlformats.org/officeDocument/2006/customXml" ds:itemID="{1A9011B9-A616-4657-BB6A-D9D1034AC169}">
  <ds:schemaRefs>
    <ds:schemaRef ds:uri="http://schemas.microsoft.com/office/2006/metadata/contentType"/>
    <ds:schemaRef ds:uri="http://schemas.microsoft.com/office/2006/metadata/properties/metaAttribut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Instructions</vt:lpstr>
      <vt:lpstr>3 Teams</vt:lpstr>
      <vt:lpstr>4 Teams</vt:lpstr>
      <vt:lpstr>5 Teams</vt:lpstr>
      <vt:lpstr>6 Teams</vt:lpstr>
      <vt:lpstr>7 Teams</vt:lpstr>
      <vt:lpstr>8 Teams</vt:lpstr>
      <vt:lpstr>9 Teams</vt:lpstr>
      <vt:lpstr>10 Teams</vt:lpstr>
      <vt:lpstr>11 Teams</vt:lpstr>
      <vt:lpstr>12 Teams</vt:lpstr>
      <vt:lpstr>13 Teams</vt:lpstr>
      <vt:lpstr>14 Teams</vt:lpstr>
      <vt:lpstr>15 Teams</vt:lpstr>
      <vt:lpstr>16 Teams</vt:lpstr>
      <vt:lpstr>17 Teams</vt:lpstr>
      <vt:lpstr>18 Teams</vt:lpstr>
      <vt:lpstr>19 Teams</vt:lpstr>
      <vt:lpstr>20 Teams</vt:lpstr>
      <vt:lpstr>'10 Teams'!Print_Area</vt:lpstr>
      <vt:lpstr>'11 Teams'!Print_Area</vt:lpstr>
      <vt:lpstr>'12 Teams'!Print_Area</vt:lpstr>
      <vt:lpstr>'13 Teams'!Print_Area</vt:lpstr>
      <vt:lpstr>'14 Teams'!Print_Area</vt:lpstr>
      <vt:lpstr>'15 Teams'!Print_Area</vt:lpstr>
      <vt:lpstr>'16 Teams'!Print_Area</vt:lpstr>
      <vt:lpstr>'17 Teams'!Print_Area</vt:lpstr>
      <vt:lpstr>'18 Teams'!Print_Area</vt:lpstr>
      <vt:lpstr>'19 Teams'!Print_Area</vt:lpstr>
      <vt:lpstr>'20 Teams'!Print_Area</vt:lpstr>
      <vt:lpstr>'7 Teams'!Print_Area</vt:lpstr>
      <vt:lpstr>'8 Teams'!Print_Area</vt:lpstr>
      <vt:lpstr>'9 Teams'!Print_Area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Zenee Miller</dc:creator>
  <cp:keywords/>
  <dc:description/>
  <cp:lastModifiedBy>Zenee Miller</cp:lastModifiedBy>
  <cp:lastPrinted>2008-02-07T08:39:24Z</cp:lastPrinted>
  <dcterms:created xsi:type="dcterms:W3CDTF">2011-01-25T00:02:53Z</dcterms:created>
  <dcterms:modified xsi:type="dcterms:W3CDTF">2011-01-25T00:02:55Z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TC300019719990</vt:lpwstr>
  </property>
</Properties>
</file>